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928" documentId="10_ncr:200_{04FFAD20-F1B7-4DB6-BB2A-A77E9BC97F5B}" xr6:coauthVersionLast="47" xr6:coauthVersionMax="47" xr10:uidLastSave="{8A5DFD3D-B211-46F9-A7C9-5B1EEBF98CAE}"/>
  <bookViews>
    <workbookView xWindow="-120" yWindow="-120" windowWidth="29040" windowHeight="15720" tabRatio="715" activeTab="4" xr2:uid="{00000000-000D-0000-FFFF-FFFF00000000}"/>
  </bookViews>
  <sheets>
    <sheet name="EAN" sheetId="14" r:id="rId1"/>
    <sheet name="EIE" sheetId="16" r:id="rId2"/>
    <sheet name="EVAN" sheetId="19" r:id="rId3"/>
    <sheet name="EFE" sheetId="20" r:id="rId4"/>
    <sheet name="NOTAS" sheetId="21" r:id="rId5"/>
  </sheets>
  <definedNames>
    <definedName name="_xlnm._FilterDatabase" localSheetId="4" hidden="1">NOTAS!$A$170:$P$677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77" i="21" l="1"/>
  <c r="L677" i="21"/>
  <c r="K677" i="21"/>
  <c r="J677" i="21"/>
  <c r="J1206" i="21" l="1"/>
  <c r="D150" i="21"/>
  <c r="E14" i="19" l="1"/>
  <c r="C10" i="14"/>
  <c r="M1206" i="21" l="1"/>
  <c r="L1206" i="21"/>
  <c r="K1206" i="21"/>
  <c r="D161" i="21"/>
  <c r="C11" i="16" l="1"/>
  <c r="D110" i="21"/>
  <c r="C110" i="21"/>
  <c r="D11" i="16"/>
  <c r="B166" i="21" l="1"/>
  <c r="C117" i="21" l="1"/>
  <c r="D117" i="21"/>
  <c r="C127" i="21" l="1"/>
  <c r="C16" i="16" l="1"/>
  <c r="E8" i="19" l="1"/>
  <c r="B4" i="16" l="1"/>
  <c r="B4" i="20" s="1"/>
  <c r="C19" i="14" l="1"/>
  <c r="D13" i="14" l="1"/>
  <c r="C13" i="14"/>
  <c r="C20" i="14" s="1"/>
  <c r="D143" i="21" l="1"/>
  <c r="D139" i="21"/>
  <c r="D133" i="21"/>
  <c r="D127" i="21"/>
  <c r="C24" i="20"/>
  <c r="D29" i="20" l="1"/>
  <c r="D24" i="20"/>
  <c r="D7" i="16"/>
  <c r="B152" i="21" s="1"/>
  <c r="C7" i="16"/>
  <c r="C7" i="20" l="1"/>
  <c r="D7" i="20"/>
  <c r="C139" i="21"/>
  <c r="C29" i="20" l="1"/>
  <c r="C31" i="20" s="1"/>
  <c r="E84" i="21" l="1"/>
  <c r="D104" i="21" s="1"/>
  <c r="D84" i="21"/>
  <c r="C104" i="21" s="1"/>
  <c r="C125" i="21" l="1"/>
  <c r="C131" i="21" s="1"/>
  <c r="C137" i="21" s="1"/>
  <c r="C114" i="21"/>
  <c r="D125" i="21"/>
  <c r="D131" i="21" s="1"/>
  <c r="D137" i="21" s="1"/>
  <c r="D114" i="21"/>
  <c r="C143" i="21"/>
  <c r="D141" i="21" l="1"/>
  <c r="C141" i="21"/>
  <c r="E86" i="21"/>
  <c r="D16" i="16"/>
  <c r="D17" i="16" l="1"/>
  <c r="C17" i="16" l="1"/>
  <c r="C133" i="21"/>
  <c r="D86" i="21"/>
</calcChain>
</file>

<file path=xl/sharedStrings.xml><?xml version="1.0" encoding="utf-8"?>
<sst xmlns="http://schemas.openxmlformats.org/spreadsheetml/2006/main" count="9047" uniqueCount="864">
  <si>
    <t>FONDO MUTUO CRECIMIENTO RENTA FIJA EN GUARANÍES</t>
  </si>
  <si>
    <t>ESTADO DEL ACTIVO NETO</t>
  </si>
  <si>
    <t>ESTADO DE VARIACIÓN DEL ACTIVO NETO</t>
  </si>
  <si>
    <t>ESTADO DE FLUJO DE EFECTIVO</t>
  </si>
  <si>
    <t>NOTAS A LOS ESTADOS FINANCIEROS</t>
  </si>
  <si>
    <t>ÍNDICE</t>
  </si>
  <si>
    <t>En Gs.</t>
  </si>
  <si>
    <t>ACTIVO</t>
  </si>
  <si>
    <r>
      <t xml:space="preserve">Disponibilidades </t>
    </r>
    <r>
      <rPr>
        <b/>
        <sz val="11"/>
        <color rgb="FF000000"/>
        <rFont val="Gantari"/>
      </rPr>
      <t>(Nota 4.1)</t>
    </r>
  </si>
  <si>
    <r>
      <t xml:space="preserve">Cuentas por Cobrar </t>
    </r>
    <r>
      <rPr>
        <b/>
        <sz val="11"/>
        <color rgb="FF000000"/>
        <rFont val="Gantari"/>
      </rPr>
      <t>(Nota 4.2)</t>
    </r>
  </si>
  <si>
    <t>Intereses Devengados</t>
  </si>
  <si>
    <t>Inversiones Repo Anexo I</t>
  </si>
  <si>
    <t>Inversiones Anexo I</t>
  </si>
  <si>
    <t>TOTAL ACTIVO BRUTO</t>
  </si>
  <si>
    <t>PASIVO</t>
  </si>
  <si>
    <r>
      <t xml:space="preserve">Acreedores por Operaciones </t>
    </r>
    <r>
      <rPr>
        <b/>
        <sz val="11"/>
        <color rgb="FF000000"/>
        <rFont val="Gantari"/>
      </rPr>
      <t>(Nota 4.3)</t>
    </r>
  </si>
  <si>
    <r>
      <t xml:space="preserve">Comisiones a pagar a la administradora </t>
    </r>
    <r>
      <rPr>
        <b/>
        <sz val="11"/>
        <color rgb="FF000000"/>
        <rFont val="Gantari"/>
      </rPr>
      <t>(Nota 4.4)</t>
    </r>
  </si>
  <si>
    <t xml:space="preserve">Rescates a pagar </t>
  </si>
  <si>
    <t>TOTAL PASIVO</t>
  </si>
  <si>
    <t xml:space="preserve">TOTAL ACTIVO NETO </t>
  </si>
  <si>
    <t>CUOTAS PARTES EN CIRCULACIÓN</t>
  </si>
  <si>
    <t xml:space="preserve">VALOR CUOTA PARTE AL CIERRE </t>
  </si>
  <si>
    <t>ESTADO DE INGRESOS Y EGRESOS</t>
  </si>
  <si>
    <t>INGRESO</t>
  </si>
  <si>
    <r>
      <t xml:space="preserve">Resultado por tenencia de inversiones </t>
    </r>
    <r>
      <rPr>
        <b/>
        <sz val="11"/>
        <color theme="1"/>
        <rFont val="Gantari"/>
      </rPr>
      <t>(Nota 4.5)</t>
    </r>
  </si>
  <si>
    <t>Intereses vencimientos de cupones</t>
  </si>
  <si>
    <t>TOTAL INGRESOS</t>
  </si>
  <si>
    <t>EGRESOS</t>
  </si>
  <si>
    <t>Comisión por Administración</t>
  </si>
  <si>
    <t>Intereses Op Repo</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</si>
  <si>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</si>
  <si>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</si>
  <si>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</si>
  <si>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</si>
  <si>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</si>
  <si>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</si>
  <si>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</si>
  <si>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</si>
  <si>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</si>
  <si>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</si>
  <si>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</si>
  <si>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</si>
  <si>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</si>
  <si>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</si>
  <si>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</si>
  <si>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</si>
  <si>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</si>
  <si>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Cargos por Rescate</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</si>
  <si>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</si>
  <si>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</si>
  <si>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</si>
  <si>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</si>
  <si>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</si>
  <si>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</si>
  <si>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</si>
  <si>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</si>
  <si>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</si>
  <si>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</si>
  <si>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</si>
  <si>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</si>
  <si>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</si>
  <si>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</si>
  <si>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</si>
  <si>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</si>
  <si>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CRECIMIENTO RENTA FIJA EN GUARANÍES, que en adelante se denominará FONDO CRECIMIENTO, registrado en la Comisión Nacional de Valores de conformidad con la Resolución N.º 17 E/18 de fecha 19 de marzo del 2018, el cual se regirá por el REGLAMENTO INTERNO, aprobado por Resolución 17 E/18 de fecha 19 de marzo del 2018. El objeto del FONDO CRECIMIENTO será invertir en instrumentos de deuda de emisores nacionales. Está dirigido a personas físicas y jurídicas con horizonte de inversión acordes con la política de inversión del fondo, cuyo interés sea invertir indirectamente en instrumentos de deuda. El riesgo del inversionista estará determinado por la naturaleza de los instrumentos en los que se inviertan los activos del FONDO,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</si>
  <si>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</si>
  <si>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</si>
  <si>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</si>
  <si>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</si>
  <si>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</si>
  <si>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</si>
  <si>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</si>
  <si>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</si>
  <si>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</si>
  <si>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</si>
  <si>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</si>
  <si>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Crecimiento Renta Fija en Guaraníes, por ende las operaciones están realizadas exclusivamente en moneda local.</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</si>
  <si>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</si>
  <si>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</si>
  <si>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</si>
  <si>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</si>
  <si>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</si>
  <si>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</si>
  <si>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TOTAL</t>
  </si>
  <si>
    <t>_Información Estadística</t>
  </si>
  <si>
    <t>MES</t>
  </si>
  <si>
    <t>VALOR CUOTA</t>
  </si>
  <si>
    <t>PATRIMONIO NETO DEL FONDO</t>
  </si>
  <si>
    <t>N° DE PARTICIPES</t>
  </si>
  <si>
    <t>1er. TRIMESTRE</t>
  </si>
  <si>
    <t>Enero</t>
  </si>
  <si>
    <t>Febrero</t>
  </si>
  <si>
    <t>Marzo</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</si>
  <si>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</si>
  <si>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</si>
  <si>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</si>
  <si>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Banco GNB</t>
  </si>
  <si>
    <t>Banco Itaú</t>
  </si>
  <si>
    <t>Ueno Bank</t>
  </si>
  <si>
    <t>Vto. Cupones bursátiles</t>
  </si>
  <si>
    <r>
      <t xml:space="preserve">    </t>
    </r>
    <r>
      <rPr>
        <b/>
        <sz val="11"/>
        <color theme="1"/>
        <rFont val="Gantari"/>
      </rPr>
      <t xml:space="preserve">4.3) </t>
    </r>
    <r>
      <rPr>
        <b/>
        <u/>
        <sz val="11"/>
        <color theme="1"/>
        <rFont val="Gantari"/>
      </rPr>
      <t>Acreedores por Operación:</t>
    </r>
    <r>
      <rPr>
        <sz val="11"/>
        <color theme="1"/>
        <rFont val="Gantari"/>
      </rPr>
      <t xml:space="preserve"> El saldo de la cuenta es el siguiente:</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</si>
  <si>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</si>
  <si>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t>Resultado por Tenencia</t>
  </si>
  <si>
    <t>OTROS INGRESOS</t>
  </si>
  <si>
    <t>Operaciones Financieras</t>
  </si>
  <si>
    <t>OTROS EGRESOS</t>
  </si>
  <si>
    <t>Ajuste por Redondeo Decimales</t>
  </si>
  <si>
    <t>Fecha de Operación</t>
  </si>
  <si>
    <t>Monto Inicial</t>
  </si>
  <si>
    <t>Valor Contable</t>
  </si>
  <si>
    <t>Fecha de Vencimiento</t>
  </si>
  <si>
    <t>ANEXO I</t>
  </si>
  <si>
    <t>COMPOSICION DE LAS INVERSIONES DEL FONDO</t>
  </si>
  <si>
    <t>(GUARANIES)</t>
  </si>
  <si>
    <t>Instrumento</t>
  </si>
  <si>
    <t>Emisor</t>
  </si>
  <si>
    <t>Grupo</t>
  </si>
  <si>
    <t>Sector</t>
  </si>
  <si>
    <t>País</t>
  </si>
  <si>
    <t>Fecha
Compra</t>
  </si>
  <si>
    <t>Fecha
 Vto.</t>
  </si>
  <si>
    <t>Moneda</t>
  </si>
  <si>
    <t>Monto</t>
  </si>
  <si>
    <t>Val. Compra</t>
  </si>
  <si>
    <t>Val. Contable</t>
  </si>
  <si>
    <t>Val. Nominal</t>
  </si>
  <si>
    <t>% 
Precio 
de 
Mercado</t>
  </si>
  <si>
    <t>Estado</t>
  </si>
  <si>
    <t>BONOS</t>
  </si>
  <si>
    <t>Agencia Financiera de Desarrollo</t>
  </si>
  <si>
    <t>Paraguay</t>
  </si>
  <si>
    <t>PYG</t>
  </si>
  <si>
    <t>Alamo S.A.</t>
  </si>
  <si>
    <t>17/07/2028</t>
  </si>
  <si>
    <t>16/07/2029</t>
  </si>
  <si>
    <t>Alpaca S.A.</t>
  </si>
  <si>
    <t>CDA</t>
  </si>
  <si>
    <t>Banco Basa S.A.</t>
  </si>
  <si>
    <t>BONOS FINANCIEROS</t>
  </si>
  <si>
    <t>Banco Itaú Paraguay S.A.</t>
  </si>
  <si>
    <t>10/05/2027</t>
  </si>
  <si>
    <t>22/12/2028</t>
  </si>
  <si>
    <t>Banco Rio S.A.E.C.A.</t>
  </si>
  <si>
    <t>02/10/2026</t>
  </si>
  <si>
    <t>Biotec del Paraguay S.A.</t>
  </si>
  <si>
    <t>21/07/2026</t>
  </si>
  <si>
    <t>17/02/2028</t>
  </si>
  <si>
    <t>21/12/2027</t>
  </si>
  <si>
    <t>14/10/2027</t>
  </si>
  <si>
    <t>20/05/2027</t>
  </si>
  <si>
    <t>22/12/2026</t>
  </si>
  <si>
    <t>22/09/2026</t>
  </si>
  <si>
    <t>20/01/2028</t>
  </si>
  <si>
    <t>18/05/2028</t>
  </si>
  <si>
    <t>20/07/2028</t>
  </si>
  <si>
    <t>22/05/2025</t>
  </si>
  <si>
    <t>02/03/2028</t>
  </si>
  <si>
    <t>26/07/2027</t>
  </si>
  <si>
    <t>27/10/2026</t>
  </si>
  <si>
    <t>Cementos Concepción S.A.E.</t>
  </si>
  <si>
    <t>16/01/2031</t>
  </si>
  <si>
    <t>15/08/2031</t>
  </si>
  <si>
    <t>COOFY Ltda.</t>
  </si>
  <si>
    <t>Electroban S.A.E.C.A.</t>
  </si>
  <si>
    <t>07/07/2026</t>
  </si>
  <si>
    <t>17/06/2025</t>
  </si>
  <si>
    <t>11/09/2025</t>
  </si>
  <si>
    <t>02/12/2027</t>
  </si>
  <si>
    <t>14/09/2027</t>
  </si>
  <si>
    <t>11/04/2028</t>
  </si>
  <si>
    <t>08/08/2028</t>
  </si>
  <si>
    <t>13/06/2028</t>
  </si>
  <si>
    <t>19/08/2030</t>
  </si>
  <si>
    <t>12/10/2028</t>
  </si>
  <si>
    <t>17/03/2026</t>
  </si>
  <si>
    <t>22/11/2030</t>
  </si>
  <si>
    <t>19/06/2029</t>
  </si>
  <si>
    <t>Estelar S.A.E.</t>
  </si>
  <si>
    <t>03/01/2029</t>
  </si>
  <si>
    <t>04/10/2028</t>
  </si>
  <si>
    <t>Financiera FIC S.A.E.C.A.</t>
  </si>
  <si>
    <t>01/07/2025</t>
  </si>
  <si>
    <t>24/08/2027</t>
  </si>
  <si>
    <t>26/08/2026</t>
  </si>
  <si>
    <t>26/04/2027</t>
  </si>
  <si>
    <t>27/04/2027</t>
  </si>
  <si>
    <t>24/05/2027</t>
  </si>
  <si>
    <t>14/06/2027</t>
  </si>
  <si>
    <t>05/04/2027</t>
  </si>
  <si>
    <t>BONOS SUBORDINADOS</t>
  </si>
  <si>
    <t>Financiera Paraguayo Japonesa S.A.E.C.A.</t>
  </si>
  <si>
    <t>24/04/2029</t>
  </si>
  <si>
    <t>16/05/2028</t>
  </si>
  <si>
    <t>19/12/2031</t>
  </si>
  <si>
    <t>21/01/2031</t>
  </si>
  <si>
    <t>20/04/2026</t>
  </si>
  <si>
    <t>17/06/2031</t>
  </si>
  <si>
    <t>15/06/2032</t>
  </si>
  <si>
    <t>21/07/2025</t>
  </si>
  <si>
    <t>05/08/2027</t>
  </si>
  <si>
    <t>Frigorífico Concepción S.A.</t>
  </si>
  <si>
    <t>23/03/2026</t>
  </si>
  <si>
    <t>06/04/2028</t>
  </si>
  <si>
    <t>REPO</t>
  </si>
  <si>
    <t>31/08/2027</t>
  </si>
  <si>
    <t>16/03/2027</t>
  </si>
  <si>
    <t>16/10/2025</t>
  </si>
  <si>
    <t>Gas Corona S.A.E.C.A.</t>
  </si>
  <si>
    <t>10/07/2025</t>
  </si>
  <si>
    <t>Grupo Vazquez S.A.E.</t>
  </si>
  <si>
    <t>29/06/2026</t>
  </si>
  <si>
    <t>27/06/2028</t>
  </si>
  <si>
    <t>27/06/2031</t>
  </si>
  <si>
    <t>Imperial S.A.E.</t>
  </si>
  <si>
    <t>19/12/2028</t>
  </si>
  <si>
    <t>Index S.A.C.I.</t>
  </si>
  <si>
    <t>22/03/2028</t>
  </si>
  <si>
    <t>04/11/2027</t>
  </si>
  <si>
    <t>02/11/2028</t>
  </si>
  <si>
    <t>Interfisa Banco S.A.E.C.A.</t>
  </si>
  <si>
    <t>06/10/2025</t>
  </si>
  <si>
    <t>ITTI S.A.E.C.A.</t>
  </si>
  <si>
    <t>23/11/2028</t>
  </si>
  <si>
    <t>19/05/2027</t>
  </si>
  <si>
    <t>17/05/2028</t>
  </si>
  <si>
    <t>24/06/2027</t>
  </si>
  <si>
    <t>21/06/2029</t>
  </si>
  <si>
    <t>Izaguirre Barrail Inversora S.A.E.C.A.</t>
  </si>
  <si>
    <t>22/01/2026</t>
  </si>
  <si>
    <t>02/04/2026</t>
  </si>
  <si>
    <t>24/02/2026</t>
  </si>
  <si>
    <t>08/07/2025</t>
  </si>
  <si>
    <t>29/07/2026</t>
  </si>
  <si>
    <t>03/11/2026</t>
  </si>
  <si>
    <t>04/02/2027</t>
  </si>
  <si>
    <t>29/06/2028</t>
  </si>
  <si>
    <t>20/10/2028</t>
  </si>
  <si>
    <t>03/11/2025</t>
  </si>
  <si>
    <t>20/05/2030</t>
  </si>
  <si>
    <t>19/07/2030</t>
  </si>
  <si>
    <t>19/10/2029</t>
  </si>
  <si>
    <t>20/02/2030</t>
  </si>
  <si>
    <t>28/02/2028</t>
  </si>
  <si>
    <t>21/08/2028</t>
  </si>
  <si>
    <t>20/07/2027</t>
  </si>
  <si>
    <t>19/05/2028</t>
  </si>
  <si>
    <t>29/10/2025</t>
  </si>
  <si>
    <t>06/02/2029</t>
  </si>
  <si>
    <t>20/03/2028</t>
  </si>
  <si>
    <t>20/11/2029</t>
  </si>
  <si>
    <t>20/03/2030</t>
  </si>
  <si>
    <t>20/05/2031</t>
  </si>
  <si>
    <t>20/02/2031</t>
  </si>
  <si>
    <t>20/11/2030</t>
  </si>
  <si>
    <t>22/10/2030</t>
  </si>
  <si>
    <t>20/08/2030</t>
  </si>
  <si>
    <t>Kurosu Y Cia. S.A.</t>
  </si>
  <si>
    <t>14/12/2027</t>
  </si>
  <si>
    <t>Núcleo S.A.</t>
  </si>
  <si>
    <t>S.A.C.I. H. Petersen</t>
  </si>
  <si>
    <t>11/09/2028</t>
  </si>
  <si>
    <t>ACCIONES PREFERIDAS</t>
  </si>
  <si>
    <t>Sersa S.A.E.C.A.</t>
  </si>
  <si>
    <t>07/08/2029</t>
  </si>
  <si>
    <t>07/12/2029</t>
  </si>
  <si>
    <t>05/04/2030</t>
  </si>
  <si>
    <t>Solar Banco S.A.E.</t>
  </si>
  <si>
    <t>03/07/2025</t>
  </si>
  <si>
    <t>14/07/2025</t>
  </si>
  <si>
    <t>21/01/2026</t>
  </si>
  <si>
    <t>26/01/2026</t>
  </si>
  <si>
    <t>17/04/2026</t>
  </si>
  <si>
    <t>14/10/2025</t>
  </si>
  <si>
    <t>Sudameris Bank S.A.E.C.A.</t>
  </si>
  <si>
    <t>20/11/2025</t>
  </si>
  <si>
    <t>30/07/2026</t>
  </si>
  <si>
    <t>Telecel S.A.</t>
  </si>
  <si>
    <t>31/05/2029</t>
  </si>
  <si>
    <t>30/09/2031</t>
  </si>
  <si>
    <t>Tu Financiera S.A.E.C.A.</t>
  </si>
  <si>
    <t>16/12/2025</t>
  </si>
  <si>
    <t>25/07/2025</t>
  </si>
  <si>
    <t>10/03/2026</t>
  </si>
  <si>
    <t>06/08/2027</t>
  </si>
  <si>
    <t>UENO BANK S.A.</t>
  </si>
  <si>
    <t>17/08/2026</t>
  </si>
  <si>
    <t>07/09/2026</t>
  </si>
  <si>
    <t>13/09/2027</t>
  </si>
  <si>
    <t>22/09/2025</t>
  </si>
  <si>
    <t>16/03/2026</t>
  </si>
  <si>
    <t>12/05/2025</t>
  </si>
  <si>
    <t>12/01/2026</t>
  </si>
  <si>
    <t>16/04/2025</t>
  </si>
  <si>
    <t>07/07/2025</t>
  </si>
  <si>
    <t>31/10/2025</t>
  </si>
  <si>
    <t>09/03/2027</t>
  </si>
  <si>
    <t>04/05/2026</t>
  </si>
  <si>
    <t>23/01/2026</t>
  </si>
  <si>
    <t>05/01/2027</t>
  </si>
  <si>
    <t>08/01/2027</t>
  </si>
  <si>
    <t>12/04/2027</t>
  </si>
  <si>
    <t>ueno Holding S.A.E.C.A.</t>
  </si>
  <si>
    <t>18/12/2025</t>
  </si>
  <si>
    <t>Zeta Banco S.A.E.C.A.</t>
  </si>
  <si>
    <t>17/07/2025</t>
  </si>
  <si>
    <t>22/11/2027</t>
  </si>
  <si>
    <t>21/11/2028</t>
  </si>
  <si>
    <t>22/11/2029</t>
  </si>
  <si>
    <t>27/10/2025</t>
  </si>
  <si>
    <t>22/12/2025</t>
  </si>
  <si>
    <t>31/07/2028</t>
  </si>
  <si>
    <t>19/11/2025</t>
  </si>
  <si>
    <t>03/05/2028</t>
  </si>
  <si>
    <t>15/05/2028</t>
  </si>
  <si>
    <t>30/06/2031</t>
  </si>
  <si>
    <t>07/08/2028</t>
  </si>
  <si>
    <t>09/10/2025</t>
  </si>
  <si>
    <t>31/08/2026</t>
  </si>
  <si>
    <t>08/08/2025</t>
  </si>
  <si>
    <t>01/06/2026</t>
  </si>
  <si>
    <t>12/11/2025</t>
  </si>
  <si>
    <t>09/03/2026</t>
  </si>
  <si>
    <t>15/12/2026</t>
  </si>
  <si>
    <t>27/04/2026</t>
  </si>
  <si>
    <t>30/11/2026</t>
  </si>
  <si>
    <t>Financiero</t>
  </si>
  <si>
    <t>Automaq S.A.E.C.A.</t>
  </si>
  <si>
    <t>Tecnología del Sur S.A.E.</t>
  </si>
  <si>
    <t>TOTAL 31/12/2024</t>
  </si>
  <si>
    <t>ENERSUR S.A.</t>
  </si>
  <si>
    <t>22/09/2027</t>
  </si>
  <si>
    <t>11/11/2025</t>
  </si>
  <si>
    <t>04/10/2029</t>
  </si>
  <si>
    <t>03/01/2030</t>
  </si>
  <si>
    <t>22/06/2026</t>
  </si>
  <si>
    <t>23/11/2027</t>
  </si>
  <si>
    <t>13/05/2026</t>
  </si>
  <si>
    <t>12/11/2026</t>
  </si>
  <si>
    <t>13/05/2027</t>
  </si>
  <si>
    <t>12/05/2028</t>
  </si>
  <si>
    <t>11/05/2029</t>
  </si>
  <si>
    <t>10/09/2029</t>
  </si>
  <si>
    <t>09/08/2030</t>
  </si>
  <si>
    <t>11/12/2030</t>
  </si>
  <si>
    <t>11/06/2031</t>
  </si>
  <si>
    <t>28/09/2026</t>
  </si>
  <si>
    <t>24/12/2025</t>
  </si>
  <si>
    <t>A la fecha del presente informe no se cuenta con saldos que reportar</t>
  </si>
  <si>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Está cuenta se compone por importes que no son parte de las operaciones ordinarias.</t>
    </r>
  </si>
  <si>
    <r>
      <t xml:space="preserve">    </t>
    </r>
    <r>
      <rPr>
        <b/>
        <sz val="11"/>
        <color theme="1"/>
        <rFont val="Gantari"/>
      </rPr>
      <t>4.7) Operaciones por Reporto</t>
    </r>
    <r>
      <rPr>
        <sz val="11"/>
        <color theme="1"/>
        <rFont val="Gantari"/>
      </rPr>
      <t>: El sado esta compueto por el siguiente detalle.</t>
    </r>
  </si>
  <si>
    <r>
      <t xml:space="preserve">Op Repo </t>
    </r>
    <r>
      <rPr>
        <b/>
        <sz val="11"/>
        <color rgb="FF000000"/>
        <rFont val="Gantari"/>
      </rPr>
      <t>(Nota 4.7)</t>
    </r>
  </si>
  <si>
    <r>
      <t xml:space="preserve">Otros Ingresos </t>
    </r>
    <r>
      <rPr>
        <b/>
        <sz val="11"/>
        <color theme="1"/>
        <rFont val="Gantari"/>
      </rPr>
      <t>(Nota 4.6)</t>
    </r>
  </si>
  <si>
    <r>
      <t xml:space="preserve">Otros Egresos </t>
    </r>
    <r>
      <rPr>
        <b/>
        <sz val="11"/>
        <color theme="1"/>
        <rFont val="Gantari"/>
      </rPr>
      <t>(Nota 4.6)</t>
    </r>
  </si>
  <si>
    <t>Las 4 Notas y el Anexo I que acompañan son parte integrante de estos Estados Financieros</t>
  </si>
  <si>
    <t>Las 4 Notas, y el Anexo I que acompañan son parte integrante de estos Estados Financieros</t>
  </si>
  <si>
    <t>Banco ItaÃº Paraguay S.A.</t>
  </si>
  <si>
    <t>Cementos ConcepciÃ³n S.A.E.</t>
  </si>
  <si>
    <t>FrigorÃ­fico ConcepciÃ³n S.A.</t>
  </si>
  <si>
    <t>BURSATIL</t>
  </si>
  <si>
    <t>Comercial</t>
  </si>
  <si>
    <t>Grupo Vazquez</t>
  </si>
  <si>
    <t>Zeta Banco</t>
  </si>
  <si>
    <t>Vision Banco</t>
  </si>
  <si>
    <t>Dividendos</t>
  </si>
  <si>
    <t>Comfar S.A.E.C.A.</t>
  </si>
  <si>
    <t>17/04/2029</t>
  </si>
  <si>
    <t>16/08/2028</t>
  </si>
  <si>
    <t>17/06/2026</t>
  </si>
  <si>
    <t>18/03/2030</t>
  </si>
  <si>
    <t>19/02/2030</t>
  </si>
  <si>
    <t>13/03/2031</t>
  </si>
  <si>
    <t>07/10/2027</t>
  </si>
  <si>
    <t>04/01/2029</t>
  </si>
  <si>
    <t>02/01/2031</t>
  </si>
  <si>
    <t>08/01/2030</t>
  </si>
  <si>
    <t>20/11/2031</t>
  </si>
  <si>
    <t>20/02/2032</t>
  </si>
  <si>
    <t>21/07/2031</t>
  </si>
  <si>
    <t>07/06/2027</t>
  </si>
  <si>
    <t>10/10/2031</t>
  </si>
  <si>
    <t>02/03/2032</t>
  </si>
  <si>
    <t>03/06/2026</t>
  </si>
  <si>
    <t>18/05/2026</t>
  </si>
  <si>
    <t>15/09/2025</t>
  </si>
  <si>
    <t>16/10/2026</t>
  </si>
  <si>
    <t>28/01/2026</t>
  </si>
  <si>
    <t>11/05/2026</t>
  </si>
  <si>
    <t>11/08/2026</t>
  </si>
  <si>
    <t>BBCP</t>
  </si>
  <si>
    <t>Vision Banco S.A.E.C.A.</t>
  </si>
  <si>
    <r>
      <t xml:space="preserve">La comisión de administración podria alcanzar hasta 2,75% anual </t>
    </r>
    <r>
      <rPr>
        <b/>
        <sz val="11"/>
        <color theme="1"/>
        <rFont val="Gantari"/>
      </rPr>
      <t>IVA incluido</t>
    </r>
    <r>
      <rPr>
        <sz val="11"/>
        <color theme="1"/>
        <rFont val="Gantari"/>
      </rPr>
      <t>. Esta comisión se calcula diariamente de los fondos bajo manejo y se pagan mensualmente a la administradora, generalmente el primer día hábil siguiente al cierre del mes anterior.</t>
    </r>
  </si>
  <si>
    <r>
      <rPr>
        <b/>
        <sz val="11"/>
        <color theme="1"/>
        <rFont val="Gantari"/>
      </rPr>
      <t xml:space="preserve">    4.2) </t>
    </r>
    <r>
      <rPr>
        <b/>
        <u val="singleAccounting"/>
        <sz val="11"/>
        <color theme="1"/>
        <rFont val="Gantari"/>
      </rPr>
      <t xml:space="preserve">Cuentas por cobrar: </t>
    </r>
    <r>
      <rPr>
        <sz val="11"/>
        <color theme="1"/>
        <rFont val="Gantari"/>
      </rPr>
      <t>Esta compuesta por el siguiente detalle:</t>
    </r>
  </si>
  <si>
    <r>
      <t xml:space="preserve">    </t>
    </r>
    <r>
      <rPr>
        <b/>
        <sz val="11"/>
        <color theme="1"/>
        <rFont val="Gantari"/>
      </rPr>
      <t xml:space="preserve">4.5)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dentro del periodo.</t>
    </r>
  </si>
  <si>
    <t>TOTAL DE LAS INVERSIONES</t>
  </si>
  <si>
    <t>c) Gastos Operacionales y comisión de la Sociedad Administradora:</t>
  </si>
  <si>
    <r>
      <t>Comisión por Administración (</t>
    </r>
    <r>
      <rPr>
        <b/>
        <sz val="11"/>
        <color theme="1"/>
        <rFont val="Gantari"/>
      </rPr>
      <t>Nota 3.C)</t>
    </r>
  </si>
  <si>
    <t>Correspondiente al 30/06/2025 con cifras comparativas al 30/06/2024</t>
  </si>
  <si>
    <t>Correspondiente al 30/06/2025 con cifras comparativas al 31/12/2024</t>
  </si>
  <si>
    <t>TOTAL 30/06/2025</t>
  </si>
  <si>
    <t xml:space="preserve">El período que cubre los Estados Contables es del 01 de enero al 30 de junio del 2025 de forma comparativa con el mismo periodo del año anterior. </t>
  </si>
  <si>
    <t>Hasta la fecha, la cartera está compuesta por el siguiente saldo, valorizado al costo histórico mas el devengado. La exposición por grupo de empresas se detalla de la siguiente manera: Grupo Vázquez con un 18,34% y Grupo Cartes Montañez con un  4,53%</t>
  </si>
  <si>
    <t>27/06/2026</t>
  </si>
  <si>
    <t>28/01/2025</t>
  </si>
  <si>
    <t>27/01/2026</t>
  </si>
  <si>
    <t>22/11/2028</t>
  </si>
  <si>
    <t>19/02/2025</t>
  </si>
  <si>
    <t>18/12/2028</t>
  </si>
  <si>
    <t>21/12/2028</t>
  </si>
  <si>
    <t>03/07/2028</t>
  </si>
  <si>
    <t>27/01/2027</t>
  </si>
  <si>
    <t>25/07/2024</t>
  </si>
  <si>
    <t>18/02/2027</t>
  </si>
  <si>
    <t>Grupo Cartes Montañez</t>
  </si>
  <si>
    <t>09/12/2026</t>
  </si>
  <si>
    <t>07/11/2024</t>
  </si>
  <si>
    <t>12/09/2024</t>
  </si>
  <si>
    <t>21/10/2025</t>
  </si>
  <si>
    <t>20/03/2029</t>
  </si>
  <si>
    <t>20/12/2024</t>
  </si>
  <si>
    <t>21/11/2025</t>
  </si>
  <si>
    <t>02/08/2024</t>
  </si>
  <si>
    <t>04/11/2024</t>
  </si>
  <si>
    <t>01/07/2024</t>
  </si>
  <si>
    <t>09/01/2025</t>
  </si>
  <si>
    <t>11/07/2024</t>
  </si>
  <si>
    <t>27/09/2024</t>
  </si>
  <si>
    <t>04/05/2028</t>
  </si>
  <si>
    <t>02/12/2024</t>
  </si>
  <si>
    <t>02/07/2024</t>
  </si>
  <si>
    <t>20/02/2025</t>
  </si>
  <si>
    <t>24/09/2024</t>
  </si>
  <si>
    <t>06/09/2027</t>
  </si>
  <si>
    <t>10/11/2027</t>
  </si>
  <si>
    <t>25/04/2025</t>
  </si>
  <si>
    <t>04/10/2027</t>
  </si>
  <si>
    <t>17/01/2031</t>
  </si>
  <si>
    <t>02/02/2028</t>
  </si>
  <si>
    <t>08/07/2024</t>
  </si>
  <si>
    <t>02/01/2025</t>
  </si>
  <si>
    <t>22/07/2026</t>
  </si>
  <si>
    <t>29/10/2024</t>
  </si>
  <si>
    <t>16/12/2024</t>
  </si>
  <si>
    <t>12/07/2024</t>
  </si>
  <si>
    <t>08/09/2026</t>
  </si>
  <si>
    <t>24/12/2029</t>
  </si>
  <si>
    <t>23/09/2024</t>
  </si>
  <si>
    <t>19/07/2024</t>
  </si>
  <si>
    <t>28/05/2025</t>
  </si>
  <si>
    <t>17/02/2025</t>
  </si>
  <si>
    <t>08/10/2024</t>
  </si>
  <si>
    <t>06/03/2025</t>
  </si>
  <si>
    <t>24/02/2025</t>
  </si>
  <si>
    <t>13/01/2025</t>
  </si>
  <si>
    <t>03/02/2025</t>
  </si>
  <si>
    <t>18/07/2024</t>
  </si>
  <si>
    <t>13/04/2026</t>
  </si>
  <si>
    <t>TOTAL GENERAL</t>
  </si>
  <si>
    <t>2do. TRIMESTRE</t>
  </si>
  <si>
    <t>Abril</t>
  </si>
  <si>
    <t>Mayo</t>
  </si>
  <si>
    <t>Junio</t>
  </si>
  <si>
    <t>Emsa Inmobiliaria SA</t>
  </si>
  <si>
    <t>Exxel Technologies S.A.E.</t>
  </si>
  <si>
    <t>Libreria y Papeleria NOVA S.A.</t>
  </si>
  <si>
    <t xml:space="preserve">22/07/2024 </t>
  </si>
  <si>
    <t xml:space="preserve">10/02/2025 </t>
  </si>
  <si>
    <t xml:space="preserve">27/11/2024 </t>
  </si>
  <si>
    <t xml:space="preserve">27/03/2025 </t>
  </si>
  <si>
    <t xml:space="preserve">27/04/2021 </t>
  </si>
  <si>
    <t xml:space="preserve">26/12/2024 </t>
  </si>
  <si>
    <t xml:space="preserve">03/01/2025 </t>
  </si>
  <si>
    <t xml:space="preserve">15/01/2025 </t>
  </si>
  <si>
    <t xml:space="preserve">25/03/2025 </t>
  </si>
  <si>
    <t xml:space="preserve">29/04/2025 </t>
  </si>
  <si>
    <t xml:space="preserve">08/05/2025 </t>
  </si>
  <si>
    <t xml:space="preserve">09/05/2025 </t>
  </si>
  <si>
    <t xml:space="preserve">23/06/2025 </t>
  </si>
  <si>
    <t xml:space="preserve">24/06/2025 </t>
  </si>
  <si>
    <t xml:space="preserve">26/06/2025 </t>
  </si>
  <si>
    <t>12/09/2028</t>
  </si>
  <si>
    <t xml:space="preserve">19/01/2024 </t>
  </si>
  <si>
    <t xml:space="preserve">16/01/2025 </t>
  </si>
  <si>
    <t xml:space="preserve">06/03/2023 </t>
  </si>
  <si>
    <t xml:space="preserve">09/03/2023 </t>
  </si>
  <si>
    <t xml:space="preserve">02/06/2023 </t>
  </si>
  <si>
    <t xml:space="preserve">06/06/2023 </t>
  </si>
  <si>
    <t xml:space="preserve">20/06/2023 </t>
  </si>
  <si>
    <t xml:space="preserve">27/07/2023 </t>
  </si>
  <si>
    <t xml:space="preserve">28/11/2023 </t>
  </si>
  <si>
    <t xml:space="preserve">20/12/2023 </t>
  </si>
  <si>
    <t xml:space="preserve">04/01/2024 </t>
  </si>
  <si>
    <t xml:space="preserve">17/05/2024 </t>
  </si>
  <si>
    <t xml:space="preserve">15/06/2021 </t>
  </si>
  <si>
    <t xml:space="preserve">15/07/2021 </t>
  </si>
  <si>
    <t xml:space="preserve">19/08/2021 </t>
  </si>
  <si>
    <t xml:space="preserve">15/12/2021 </t>
  </si>
  <si>
    <t xml:space="preserve">17/12/2021 </t>
  </si>
  <si>
    <t xml:space="preserve">16/01/2023 </t>
  </si>
  <si>
    <t xml:space="preserve">30/01/2025 </t>
  </si>
  <si>
    <t xml:space="preserve">11/03/2025 </t>
  </si>
  <si>
    <t xml:space="preserve">31/07/2019 </t>
  </si>
  <si>
    <t xml:space="preserve">15/04/2021 </t>
  </si>
  <si>
    <t xml:space="preserve">09/12/2021 </t>
  </si>
  <si>
    <t xml:space="preserve">18/01/2022 </t>
  </si>
  <si>
    <t xml:space="preserve">15/02/2022 </t>
  </si>
  <si>
    <t xml:space="preserve">22/03/2022 </t>
  </si>
  <si>
    <t xml:space="preserve">23/11/2022 </t>
  </si>
  <si>
    <t xml:space="preserve">15/06/2023 </t>
  </si>
  <si>
    <t xml:space="preserve">24/07/2023 </t>
  </si>
  <si>
    <t xml:space="preserve">11/03/2024 </t>
  </si>
  <si>
    <t xml:space="preserve">18/03/2024 </t>
  </si>
  <si>
    <t xml:space="preserve">25/02/2025 </t>
  </si>
  <si>
    <t xml:space="preserve">20/03/2025 </t>
  </si>
  <si>
    <t xml:space="preserve">06/05/2025 </t>
  </si>
  <si>
    <t xml:space="preserve">22/05/2025 </t>
  </si>
  <si>
    <t>16/05/2031</t>
  </si>
  <si>
    <t xml:space="preserve">17/06/2025 </t>
  </si>
  <si>
    <t>12/03/2032</t>
  </si>
  <si>
    <t xml:space="preserve">02/04/2025 </t>
  </si>
  <si>
    <t>28/03/2029</t>
  </si>
  <si>
    <t>27/03/2030</t>
  </si>
  <si>
    <t xml:space="preserve">10/10/2024 </t>
  </si>
  <si>
    <t xml:space="preserve">04/12/2024 </t>
  </si>
  <si>
    <t xml:space="preserve">12/12/2024 </t>
  </si>
  <si>
    <t xml:space="preserve">27/12/2024 </t>
  </si>
  <si>
    <t xml:space="preserve">21/01/2025 </t>
  </si>
  <si>
    <t xml:space="preserve">05/02/2025 </t>
  </si>
  <si>
    <t xml:space="preserve">28/02/2025 </t>
  </si>
  <si>
    <t xml:space="preserve">19/07/2023 </t>
  </si>
  <si>
    <t xml:space="preserve">28/07/2023 </t>
  </si>
  <si>
    <t xml:space="preserve">18/09/2023 </t>
  </si>
  <si>
    <t xml:space="preserve">05/06/2025 </t>
  </si>
  <si>
    <t xml:space="preserve">18/01/2024 </t>
  </si>
  <si>
    <t xml:space="preserve">28/02/2024 </t>
  </si>
  <si>
    <t xml:space="preserve">04/04/2024 </t>
  </si>
  <si>
    <t xml:space="preserve">30/04/2024 </t>
  </si>
  <si>
    <t xml:space="preserve">02/05/2024 </t>
  </si>
  <si>
    <t xml:space="preserve">03/05/2024 </t>
  </si>
  <si>
    <t xml:space="preserve">24/05/2024 </t>
  </si>
  <si>
    <t xml:space="preserve">13/06/2024 </t>
  </si>
  <si>
    <t xml:space="preserve">14/06/2024 </t>
  </si>
  <si>
    <t xml:space="preserve">23/08/2024 </t>
  </si>
  <si>
    <t xml:space="preserve">06/09/2024 </t>
  </si>
  <si>
    <t xml:space="preserve">03/05/2022 </t>
  </si>
  <si>
    <t xml:space="preserve">12/07/2022 </t>
  </si>
  <si>
    <t xml:space="preserve">30/10/2023 </t>
  </si>
  <si>
    <t xml:space="preserve">05/01/2024 </t>
  </si>
  <si>
    <t xml:space="preserve">21/02/2024 </t>
  </si>
  <si>
    <t xml:space="preserve">22/03/2024 </t>
  </si>
  <si>
    <t xml:space="preserve">21/06/2024 </t>
  </si>
  <si>
    <t xml:space="preserve">25/06/2024 </t>
  </si>
  <si>
    <t xml:space="preserve">15/07/2024 </t>
  </si>
  <si>
    <t xml:space="preserve">05/08/2024 </t>
  </si>
  <si>
    <t xml:space="preserve">29/10/2024 </t>
  </si>
  <si>
    <t xml:space="preserve">30/05/2025 </t>
  </si>
  <si>
    <t xml:space="preserve">13/10/2023 </t>
  </si>
  <si>
    <t xml:space="preserve">17/10/2023 </t>
  </si>
  <si>
    <t xml:space="preserve">24/10/2023 </t>
  </si>
  <si>
    <t xml:space="preserve">07/11/2023 </t>
  </si>
  <si>
    <t xml:space="preserve">18/12/2023 </t>
  </si>
  <si>
    <t xml:space="preserve">11/01/2024 </t>
  </si>
  <si>
    <t xml:space="preserve">03/07/2024 </t>
  </si>
  <si>
    <t xml:space="preserve">17/07/2024 </t>
  </si>
  <si>
    <t xml:space="preserve">17/09/2024 </t>
  </si>
  <si>
    <t xml:space="preserve">17/01/2025 </t>
  </si>
  <si>
    <t xml:space="preserve">22/01/2025 </t>
  </si>
  <si>
    <t xml:space="preserve">18/03/2025 </t>
  </si>
  <si>
    <t xml:space="preserve">21/03/2025 </t>
  </si>
  <si>
    <t xml:space="preserve">18/07/2024 </t>
  </si>
  <si>
    <t xml:space="preserve">12/11/2024 </t>
  </si>
  <si>
    <t xml:space="preserve">26/09/2024 </t>
  </si>
  <si>
    <t xml:space="preserve">16/05/2025 </t>
  </si>
  <si>
    <t>07/05/2030</t>
  </si>
  <si>
    <t xml:space="preserve">28/12/2021 </t>
  </si>
  <si>
    <t xml:space="preserve">27/09/2023 </t>
  </si>
  <si>
    <t xml:space="preserve">09/11/2023 </t>
  </si>
  <si>
    <t xml:space="preserve">29/11/2023 </t>
  </si>
  <si>
    <t xml:space="preserve">08/04/2024 </t>
  </si>
  <si>
    <t xml:space="preserve">18/06/2025 </t>
  </si>
  <si>
    <t>30/09/2026</t>
  </si>
  <si>
    <t xml:space="preserve">09/08/2024 </t>
  </si>
  <si>
    <t xml:space="preserve">14/11/2024 </t>
  </si>
  <si>
    <t xml:space="preserve">16/05/2018 </t>
  </si>
  <si>
    <t xml:space="preserve">29/06/2018 </t>
  </si>
  <si>
    <t xml:space="preserve">02/07/2018 </t>
  </si>
  <si>
    <t xml:space="preserve">09/07/2018 </t>
  </si>
  <si>
    <t xml:space="preserve">16/07/2018 </t>
  </si>
  <si>
    <t xml:space="preserve">17/07/2018 </t>
  </si>
  <si>
    <t xml:space="preserve">22/08/2018 </t>
  </si>
  <si>
    <t xml:space="preserve">27/08/2018 </t>
  </si>
  <si>
    <t xml:space="preserve">09/10/2018 </t>
  </si>
  <si>
    <t xml:space="preserve">17/10/2018 </t>
  </si>
  <si>
    <t xml:space="preserve">25/10/2018 </t>
  </si>
  <si>
    <t xml:space="preserve">28/12/2018 </t>
  </si>
  <si>
    <t xml:space="preserve">29/01/2019 </t>
  </si>
  <si>
    <t xml:space="preserve">22/02/2019 </t>
  </si>
  <si>
    <t xml:space="preserve">12/04/2019 </t>
  </si>
  <si>
    <t xml:space="preserve">25/07/2019 </t>
  </si>
  <si>
    <t xml:space="preserve">20/08/2019 </t>
  </si>
  <si>
    <t xml:space="preserve">04/10/2019 </t>
  </si>
  <si>
    <t xml:space="preserve">18/12/2019 </t>
  </si>
  <si>
    <t xml:space="preserve">29/10/2020 </t>
  </si>
  <si>
    <t xml:space="preserve">29/04/2021 </t>
  </si>
  <si>
    <t xml:space="preserve">05/07/2021 </t>
  </si>
  <si>
    <t xml:space="preserve">25/08/2022 </t>
  </si>
  <si>
    <t xml:space="preserve">06/12/2022 </t>
  </si>
  <si>
    <t xml:space="preserve">19/12/2022 </t>
  </si>
  <si>
    <t xml:space="preserve">20/02/2023 </t>
  </si>
  <si>
    <t xml:space="preserve">21/02/2023 </t>
  </si>
  <si>
    <t xml:space="preserve">23/06/2023 </t>
  </si>
  <si>
    <t xml:space="preserve">28/08/2023 </t>
  </si>
  <si>
    <t xml:space="preserve">20/09/2023 </t>
  </si>
  <si>
    <t xml:space="preserve">02/10/2023 </t>
  </si>
  <si>
    <t xml:space="preserve">08/01/2024 </t>
  </si>
  <si>
    <t xml:space="preserve">21/05/2024 </t>
  </si>
  <si>
    <t xml:space="preserve">12/08/2024 </t>
  </si>
  <si>
    <t xml:space="preserve">09/01/2025 </t>
  </si>
  <si>
    <t xml:space="preserve">10/01/2025 </t>
  </si>
  <si>
    <t xml:space="preserve">09/01/2024 </t>
  </si>
  <si>
    <t xml:space="preserve">27/05/2025 </t>
  </si>
  <si>
    <t xml:space="preserve">21/03/2022 </t>
  </si>
  <si>
    <t xml:space="preserve">15/10/2024 </t>
  </si>
  <si>
    <t xml:space="preserve">21/10/2024 </t>
  </si>
  <si>
    <t xml:space="preserve">05/09/2024 </t>
  </si>
  <si>
    <t xml:space="preserve">23/09/2024 </t>
  </si>
  <si>
    <t xml:space="preserve">07/10/2024 </t>
  </si>
  <si>
    <t xml:space="preserve">11/11/2024 </t>
  </si>
  <si>
    <t xml:space="preserve">25/11/2024 </t>
  </si>
  <si>
    <t xml:space="preserve">24/03/2025 </t>
  </si>
  <si>
    <t>13/02/2032</t>
  </si>
  <si>
    <t xml:space="preserve">05/02/2024 </t>
  </si>
  <si>
    <t xml:space="preserve">07/12/2023 </t>
  </si>
  <si>
    <t xml:space="preserve">13/02/2024 </t>
  </si>
  <si>
    <t xml:space="preserve">12/05/2025 </t>
  </si>
  <si>
    <t>05/05/2031</t>
  </si>
  <si>
    <t>11/10/2027</t>
  </si>
  <si>
    <t xml:space="preserve">24/02/2021 </t>
  </si>
  <si>
    <t xml:space="preserve">16/05/2022 </t>
  </si>
  <si>
    <t xml:space="preserve">03/07/2023 </t>
  </si>
  <si>
    <t xml:space="preserve">04/09/2023 </t>
  </si>
  <si>
    <t xml:space="preserve">24/09/2024 </t>
  </si>
  <si>
    <t xml:space="preserve">26/09/2022 </t>
  </si>
  <si>
    <t xml:space="preserve">26/01/2023 </t>
  </si>
  <si>
    <t xml:space="preserve">29/05/2024 </t>
  </si>
  <si>
    <t xml:space="preserve">19/06/2024 </t>
  </si>
  <si>
    <t xml:space="preserve">12/03/2025 </t>
  </si>
  <si>
    <t xml:space="preserve">10/04/2025 </t>
  </si>
  <si>
    <t>01/02/2027</t>
  </si>
  <si>
    <t xml:space="preserve">02/05/2025 </t>
  </si>
  <si>
    <t xml:space="preserve">20/05/2025 </t>
  </si>
  <si>
    <t xml:space="preserve">02/06/2025 </t>
  </si>
  <si>
    <t>17/08/2027</t>
  </si>
  <si>
    <t xml:space="preserve">17/08/2021 </t>
  </si>
  <si>
    <t xml:space="preserve">07/09/2021 </t>
  </si>
  <si>
    <t xml:space="preserve">16/09/2022 </t>
  </si>
  <si>
    <t xml:space="preserve">15/03/2023 </t>
  </si>
  <si>
    <t xml:space="preserve">09/06/2023 </t>
  </si>
  <si>
    <t xml:space="preserve">09/10/2023 </t>
  </si>
  <si>
    <t xml:space="preserve">04/03/2024 </t>
  </si>
  <si>
    <t xml:space="preserve">07/03/2024 </t>
  </si>
  <si>
    <t xml:space="preserve">02/04/2024 </t>
  </si>
  <si>
    <t xml:space="preserve">25/07/2024 </t>
  </si>
  <si>
    <t xml:space="preserve">04/10/2024 </t>
  </si>
  <si>
    <t xml:space="preserve">12/02/2025 </t>
  </si>
  <si>
    <t xml:space="preserve">24/02/2025 </t>
  </si>
  <si>
    <t xml:space="preserve">01/04/2025 </t>
  </si>
  <si>
    <t>07/10/2025</t>
  </si>
  <si>
    <t>02/02/2027</t>
  </si>
  <si>
    <t>06/02/2026</t>
  </si>
  <si>
    <t>27/09/2027</t>
  </si>
  <si>
    <t>11/07/2025</t>
  </si>
  <si>
    <t xml:space="preserve">19/05/2022 </t>
  </si>
  <si>
    <t xml:space="preserve">29/08/2022 </t>
  </si>
  <si>
    <t xml:space="preserve">22/11/2022 </t>
  </si>
  <si>
    <t xml:space="preserve">31/01/2024 </t>
  </si>
  <si>
    <t xml:space="preserve">02/02/2024 </t>
  </si>
  <si>
    <t xml:space="preserve">27/05/2024 </t>
  </si>
  <si>
    <t xml:space="preserve">24/07/2024 </t>
  </si>
  <si>
    <t xml:space="preserve">31/07/2024 </t>
  </si>
  <si>
    <t xml:space="preserve">09/09/2024 </t>
  </si>
  <si>
    <t xml:space="preserve">19/09/2024 </t>
  </si>
  <si>
    <t xml:space="preserve">04/11/2024 </t>
  </si>
  <si>
    <t xml:space="preserve">05/12/2024 </t>
  </si>
  <si>
    <t xml:space="preserve">26/03/2025 </t>
  </si>
  <si>
    <t xml:space="preserve">03/04/2025 </t>
  </si>
  <si>
    <t xml:space="preserve">08/04/2025 </t>
  </si>
  <si>
    <t>03/04/2029</t>
  </si>
  <si>
    <t>02/04/2030</t>
  </si>
  <si>
    <t>10,90</t>
  </si>
  <si>
    <t>11,15</t>
  </si>
  <si>
    <t>10,35</t>
  </si>
  <si>
    <t>9,50</t>
  </si>
  <si>
    <t>10,00</t>
  </si>
  <si>
    <t>8,00</t>
  </si>
  <si>
    <t>7,00</t>
  </si>
  <si>
    <t>7,13</t>
  </si>
  <si>
    <t>7,25</t>
  </si>
  <si>
    <t>6,99</t>
  </si>
  <si>
    <t>10,50</t>
  </si>
  <si>
    <t>12,20</t>
  </si>
  <si>
    <t>13,00</t>
  </si>
  <si>
    <t>12,75</t>
  </si>
  <si>
    <t>12,60</t>
  </si>
  <si>
    <t>12,40</t>
  </si>
  <si>
    <t>12,30</t>
  </si>
  <si>
    <t>12,70</t>
  </si>
  <si>
    <t>12,85</t>
  </si>
  <si>
    <t>12,55</t>
  </si>
  <si>
    <t>12,80</t>
  </si>
  <si>
    <t>12,65</t>
  </si>
  <si>
    <t>12,25</t>
  </si>
  <si>
    <t>9,25</t>
  </si>
  <si>
    <t>8,50</t>
  </si>
  <si>
    <t>9,55</t>
  </si>
  <si>
    <t>10,40</t>
  </si>
  <si>
    <t>14,15</t>
  </si>
  <si>
    <t>11,50</t>
  </si>
  <si>
    <t>12,50</t>
  </si>
  <si>
    <t>12,45</t>
  </si>
  <si>
    <t>13,25</t>
  </si>
  <si>
    <t>13,50</t>
  </si>
  <si>
    <t>13,10</t>
  </si>
  <si>
    <t>13,30</t>
  </si>
  <si>
    <t>11,79</t>
  </si>
  <si>
    <t>13,20</t>
  </si>
  <si>
    <t>9,85</t>
  </si>
  <si>
    <t>9,59</t>
  </si>
  <si>
    <t>10,05</t>
  </si>
  <si>
    <t>9,45</t>
  </si>
  <si>
    <t>14,00</t>
  </si>
  <si>
    <t>13,85</t>
  </si>
  <si>
    <t>9,00</t>
  </si>
  <si>
    <t>9,15</t>
  </si>
  <si>
    <t>9,10</t>
  </si>
  <si>
    <t>8,90</t>
  </si>
  <si>
    <t>8,65</t>
  </si>
  <si>
    <t>11,00</t>
  </si>
  <si>
    <t>9,35</t>
  </si>
  <si>
    <t>8,55</t>
  </si>
  <si>
    <t>11,75</t>
  </si>
  <si>
    <t>12,00</t>
  </si>
  <si>
    <t>11,40</t>
  </si>
  <si>
    <t>8,75</t>
  </si>
  <si>
    <t>9,05</t>
  </si>
  <si>
    <t>9,20</t>
  </si>
  <si>
    <t>9,80</t>
  </si>
  <si>
    <t>11,62</t>
  </si>
  <si>
    <t>10,75</t>
  </si>
  <si>
    <t>11,25</t>
  </si>
  <si>
    <t>10,97</t>
  </si>
  <si>
    <t>11,20</t>
  </si>
  <si>
    <t>8,25</t>
  </si>
  <si>
    <t>15,50</t>
  </si>
  <si>
    <t>9,75</t>
  </si>
  <si>
    <t>12,15</t>
  </si>
  <si>
    <t>10,70</t>
  </si>
  <si>
    <t>10,15</t>
  </si>
  <si>
    <t>11,64</t>
  </si>
  <si>
    <t>10,20</t>
  </si>
  <si>
    <t>10,25</t>
  </si>
  <si>
    <t>9,71</t>
  </si>
  <si>
    <t>9,70</t>
  </si>
  <si>
    <t>9,65</t>
  </si>
  <si>
    <t>9,90</t>
  </si>
  <si>
    <t>7,50</t>
  </si>
  <si>
    <t>9,76</t>
  </si>
  <si>
    <t>8,30</t>
  </si>
  <si>
    <t>8,10</t>
  </si>
  <si>
    <t>10,55</t>
  </si>
  <si>
    <t>11,49</t>
  </si>
  <si>
    <t>14,50</t>
  </si>
  <si>
    <t>9,01</t>
  </si>
  <si>
    <t>9,40</t>
  </si>
  <si>
    <t>Hasta la fecha, la cartera está compuesta por el siguiente saldo, valorizado al costo histórico mas el devengado. La exposición por grupo de empresas se detalla de la siguiente manera: Grupo Vázquez con un 12% y Grupo Cartes Montaña con un 3,80% con relación al Patrimonio Total del Fondo.</t>
  </si>
  <si>
    <t xml:space="preserve">19/12/2023 </t>
  </si>
  <si>
    <t xml:space="preserve">20/07/2023 </t>
  </si>
  <si>
    <t xml:space="preserve">22/12/2023 </t>
  </si>
  <si>
    <t xml:space="preserve">20/04/2023 </t>
  </si>
  <si>
    <t xml:space="preserve">13/01/2022 </t>
  </si>
  <si>
    <t xml:space="preserve">08/02/2022 </t>
  </si>
  <si>
    <t xml:space="preserve">28/03/2022 </t>
  </si>
  <si>
    <t xml:space="preserve">23/03/2023 </t>
  </si>
  <si>
    <t xml:space="preserve">29/03/2023 </t>
  </si>
  <si>
    <t xml:space="preserve">03/04/2023 </t>
  </si>
  <si>
    <t xml:space="preserve">04/04/2023 </t>
  </si>
  <si>
    <t xml:space="preserve">13/04/2023 </t>
  </si>
  <si>
    <t xml:space="preserve">30/05/2023 </t>
  </si>
  <si>
    <t xml:space="preserve">28/06/2023 </t>
  </si>
  <si>
    <t xml:space="preserve">11/07/2023 </t>
  </si>
  <si>
    <t xml:space="preserve">16/11/2023 </t>
  </si>
  <si>
    <t xml:space="preserve">24/03/2023 </t>
  </si>
  <si>
    <t xml:space="preserve">20/10/2023 </t>
  </si>
  <si>
    <t xml:space="preserve">12/01/2024 </t>
  </si>
  <si>
    <t xml:space="preserve">19/03/2024 </t>
  </si>
  <si>
    <t xml:space="preserve">08/11/2021 </t>
  </si>
  <si>
    <t xml:space="preserve">30/05/2022 </t>
  </si>
  <si>
    <t xml:space="preserve">04/02/2022 </t>
  </si>
  <si>
    <t xml:space="preserve">14/09/2022 </t>
  </si>
  <si>
    <t xml:space="preserve">08/08/2019 </t>
  </si>
  <si>
    <t xml:space="preserve">02/09/2019 </t>
  </si>
  <si>
    <t xml:space="preserve">13/11/2019 </t>
  </si>
  <si>
    <t xml:space="preserve">30/12/2019 </t>
  </si>
  <si>
    <t xml:space="preserve">23/03/2020 </t>
  </si>
  <si>
    <t xml:space="preserve">18/05/2021 </t>
  </si>
  <si>
    <t xml:space="preserve">27/07/2021 </t>
  </si>
  <si>
    <t xml:space="preserve">07/03/2023 </t>
  </si>
  <si>
    <t xml:space="preserve">09/04/2024 </t>
  </si>
  <si>
    <t xml:space="preserve">07/05/2024 </t>
  </si>
  <si>
    <t xml:space="preserve">12/06/2024 </t>
  </si>
  <si>
    <t xml:space="preserve">06/11/2023 </t>
  </si>
  <si>
    <t xml:space="preserve">21/03/2024 </t>
  </si>
  <si>
    <t xml:space="preserve">09/05/2024 </t>
  </si>
  <si>
    <t xml:space="preserve">17/07/2023 </t>
  </si>
  <si>
    <t xml:space="preserve">16/10/2023 </t>
  </si>
  <si>
    <t xml:space="preserve">30/01/2024 </t>
  </si>
  <si>
    <t xml:space="preserve">26/02/2024 </t>
  </si>
  <si>
    <t xml:space="preserve">31/05/2024 </t>
  </si>
  <si>
    <t xml:space="preserve">27/06/2024 </t>
  </si>
  <si>
    <t xml:space="preserve">15/07/2020 </t>
  </si>
  <si>
    <t xml:space="preserve">20/02/2024 </t>
  </si>
  <si>
    <t xml:space="preserve">13/12/2023 </t>
  </si>
  <si>
    <t xml:space="preserve">28/06/2024 </t>
  </si>
  <si>
    <t xml:space="preserve">20/07/2018 </t>
  </si>
  <si>
    <t xml:space="preserve">10/07/2019 </t>
  </si>
  <si>
    <t xml:space="preserve">11/11/2020 </t>
  </si>
  <si>
    <t xml:space="preserve">05/10/2021 </t>
  </si>
  <si>
    <t xml:space="preserve">19/10/2021 </t>
  </si>
  <si>
    <t xml:space="preserve">26/10/2021 </t>
  </si>
  <si>
    <t xml:space="preserve">18/08/2022 </t>
  </si>
  <si>
    <t xml:space="preserve">02/09/2022 </t>
  </si>
  <si>
    <t xml:space="preserve">05/04/2023 </t>
  </si>
  <si>
    <t xml:space="preserve">11/07/2022 </t>
  </si>
  <si>
    <t xml:space="preserve">24/06/2024 </t>
  </si>
  <si>
    <t xml:space="preserve">16/05/2024 </t>
  </si>
  <si>
    <t xml:space="preserve">05/10/2022 </t>
  </si>
  <si>
    <t xml:space="preserve">19/04/2023 </t>
  </si>
  <si>
    <t xml:space="preserve">20/09/2021 </t>
  </si>
  <si>
    <t xml:space="preserve">21/09/2021 </t>
  </si>
  <si>
    <t xml:space="preserve">28/09/2021 </t>
  </si>
  <si>
    <t xml:space="preserve">29/10/2021 </t>
  </si>
  <si>
    <t xml:space="preserve">01/11/2021 </t>
  </si>
  <si>
    <t xml:space="preserve">14/01/2022 </t>
  </si>
  <si>
    <t xml:space="preserve">16/02/2022 </t>
  </si>
  <si>
    <t xml:space="preserve">17/08/2022 </t>
  </si>
  <si>
    <t xml:space="preserve">06/01/2023 </t>
  </si>
  <si>
    <t xml:space="preserve">03/02/2023 </t>
  </si>
  <si>
    <t xml:space="preserve">10/07/2023 </t>
  </si>
  <si>
    <t xml:space="preserve">22/08/2023 </t>
  </si>
  <si>
    <t xml:space="preserve">23/02/2024 </t>
  </si>
  <si>
    <t xml:space="preserve">16/12/2022 </t>
  </si>
  <si>
    <t xml:space="preserve">08/02/2023 </t>
  </si>
  <si>
    <t xml:space="preserve">07/09/2023 </t>
  </si>
  <si>
    <t xml:space="preserve">29/01/2024 </t>
  </si>
  <si>
    <t xml:space="preserve">19/05/2021 </t>
  </si>
  <si>
    <t xml:space="preserve">21/12/2023 </t>
  </si>
  <si>
    <t xml:space="preserve">12/02/2021 </t>
  </si>
  <si>
    <t xml:space="preserve">18/02/2021 </t>
  </si>
  <si>
    <t xml:space="preserve">22/03/2023 </t>
  </si>
  <si>
    <t xml:space="preserve">12/10/2023 </t>
  </si>
  <si>
    <t xml:space="preserve">22/01/2024 </t>
  </si>
  <si>
    <t xml:space="preserve">16/02/2024 </t>
  </si>
  <si>
    <t>Tipo de cambio BCP</t>
  </si>
  <si>
    <t>Tipo de cambio unico</t>
  </si>
  <si>
    <t>Las partidas de activos y pasivos en moneda extranjera fueron valuadas al tipo de cambio de cierre proporcionado por la Dirección Nacional de Ingresos Tributarios (DNIT), hasta el mes de diciembre del 2024, el cual no difiere significativamente respecto del vigente en el mercado libre de cambios, y de acuerdo a la Resolución SV. SG.N° 00003/2024 se considera la cotización Referencial Mensual, publicada por el Banco Central del Paraguay.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</si>
</sst>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0.00_);_(* \(#,##0.00\);_(* &quot;-&quot;??_);_(@_)"/>
    <numFmt numFmtId="167" formatCode="_(* #,##0.00_);_(* \(#,##0.00\);_(* &quot;-&quot;_);_(@_)"/>
  </numFmts>
  <fonts count="28">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sz val="11"/>
      <name val="Gantari"/>
    </font>
    <font>
      <b/>
      <sz val="11"/>
      <name val="Gantari"/>
    </font>
    <font>
      <b/>
      <sz val="11"/>
      <color indexed="72"/>
      <name val="Gantari"/>
    </font>
    <font>
      <b/>
      <sz val="11"/>
      <color indexed="8"/>
      <name val="Gantari"/>
    </font>
    <font>
      <sz val="11"/>
      <color indexed="8"/>
      <name val="Gantari"/>
    </font>
    <font>
      <b/>
      <u/>
      <sz val="11"/>
      <color indexed="8"/>
      <name val="Gantari"/>
    </font>
    <font>
      <b/>
      <sz val="11"/>
      <color theme="1"/>
      <name val="Gantari"/>
    </font>
    <font>
      <b/>
      <u/>
      <sz val="11"/>
      <color theme="1"/>
      <name val="Gantari"/>
    </font>
    <font>
      <i/>
      <u/>
      <sz val="11"/>
      <color theme="1"/>
      <name val="Gantari"/>
    </font>
    <font>
      <u/>
      <sz val="11"/>
      <color theme="1"/>
      <name val="Gantari"/>
    </font>
    <font>
      <sz val="11"/>
      <color rgb="FFFF0000"/>
      <name val="Gantari"/>
    </font>
    <font>
      <b/>
      <sz val="8"/>
      <color theme="1"/>
      <name val="Gantari"/>
    </font>
    <font>
      <b/>
      <u/>
      <sz val="8"/>
      <color theme="1"/>
      <name val="Gantari"/>
    </font>
    <font>
      <b/>
      <sz val="11"/>
      <color rgb="FF000000"/>
      <name val="Gantari"/>
    </font>
    <font>
      <sz val="11"/>
      <color rgb="FF000000"/>
      <name val="Gantari"/>
    </font>
    <font>
      <b/>
      <sz val="8"/>
      <color indexed="72"/>
      <name val="Gantari"/>
    </font>
    <font>
      <sz val="11"/>
      <color theme="1"/>
      <name val="Museo Sans 100"/>
      <family val="3"/>
    </font>
    <font>
      <u/>
      <sz val="11"/>
      <name val="Gantari"/>
    </font>
    <font>
      <b/>
      <u val="singleAccounting"/>
      <sz val="11"/>
      <color theme="1"/>
      <name val="Gantari"/>
    </font>
  </fonts>
  <fills count="4">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s>
  <cellStyleXfs count="12">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6"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xf numFmtId="0" fontId="2" fillId="0" borderId="0"/>
  </cellStyleXfs>
  <cellXfs count="226">
    <xf numFmtId="0" fontId="0" fillId="0" borderId="0" xfId="0"/>
    <xf numFmtId="0" fontId="7" fillId="0" borderId="0" xfId="0" applyFont="1"/>
    <xf numFmtId="0" fontId="8" fillId="0" borderId="0" xfId="9" applyFont="1" applyAlignment="1"/>
    <xf numFmtId="0" fontId="9" fillId="0" borderId="0" xfId="0" applyFont="1"/>
    <xf numFmtId="0" fontId="11"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7" fillId="0" borderId="0" xfId="0" applyFont="1" applyAlignment="1">
      <alignment horizontal="center" vertical="center" wrapText="1"/>
    </xf>
    <xf numFmtId="0" fontId="7" fillId="0" borderId="8" xfId="0" applyFont="1" applyBorder="1"/>
    <xf numFmtId="41" fontId="7" fillId="0" borderId="0" xfId="1" applyFont="1" applyBorder="1"/>
    <xf numFmtId="0" fontId="13" fillId="0" borderId="13" xfId="0" applyFont="1" applyBorder="1" applyAlignment="1">
      <alignment horizontal="left" vertical="top"/>
    </xf>
    <xf numFmtId="0" fontId="13" fillId="0" borderId="14" xfId="0" applyFont="1" applyBorder="1" applyAlignment="1">
      <alignment horizontal="left" vertical="top"/>
    </xf>
    <xf numFmtId="0" fontId="8" fillId="0" borderId="0" xfId="9" applyFont="1"/>
    <xf numFmtId="0" fontId="15" fillId="0" borderId="0" xfId="0" applyFont="1" applyAlignment="1">
      <alignment horizontal="left" wrapText="1"/>
    </xf>
    <xf numFmtId="0" fontId="15" fillId="0" borderId="0" xfId="0" applyFont="1" applyAlignment="1">
      <alignment horizontal="left" vertical="center" wrapText="1"/>
    </xf>
    <xf numFmtId="0" fontId="7"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0" xfId="0" applyFont="1" applyAlignment="1">
      <alignment wrapText="1"/>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7" fillId="0" borderId="0" xfId="0" applyFont="1" applyAlignment="1">
      <alignment wrapText="1"/>
    </xf>
    <xf numFmtId="0" fontId="7" fillId="0" borderId="10" xfId="0" applyFont="1" applyBorder="1" applyAlignment="1">
      <alignment horizontal="left" vertical="center"/>
    </xf>
    <xf numFmtId="41" fontId="7" fillId="0" borderId="2" xfId="1" applyFont="1" applyBorder="1" applyAlignment="1">
      <alignment horizontal="center" vertical="center"/>
    </xf>
    <xf numFmtId="41" fontId="7" fillId="0" borderId="4" xfId="1" applyFont="1" applyBorder="1" applyAlignment="1">
      <alignment horizontal="center" vertical="center"/>
    </xf>
    <xf numFmtId="41" fontId="15" fillId="0" borderId="1" xfId="1" applyFont="1" applyBorder="1" applyAlignment="1">
      <alignment horizontal="center" vertical="center"/>
    </xf>
    <xf numFmtId="41" fontId="7" fillId="0" borderId="0" xfId="0" applyNumberFormat="1" applyFont="1" applyAlignment="1">
      <alignment wrapText="1"/>
    </xf>
    <xf numFmtId="0" fontId="15" fillId="0" borderId="1" xfId="0" applyFont="1" applyBorder="1" applyAlignment="1">
      <alignment horizontal="center" vertical="center" wrapText="1"/>
    </xf>
    <xf numFmtId="0" fontId="15" fillId="0" borderId="10" xfId="0" applyFont="1" applyBorder="1"/>
    <xf numFmtId="0" fontId="15" fillId="0" borderId="6" xfId="0" applyFont="1" applyBorder="1"/>
    <xf numFmtId="0" fontId="15" fillId="0" borderId="7" xfId="0" applyFont="1" applyBorder="1"/>
    <xf numFmtId="0" fontId="7" fillId="0" borderId="2" xfId="0" applyFont="1" applyBorder="1"/>
    <xf numFmtId="164" fontId="7" fillId="0" borderId="2" xfId="1" applyNumberFormat="1" applyFont="1" applyBorder="1" applyAlignment="1">
      <alignment horizontal="center" vertical="center"/>
    </xf>
    <xf numFmtId="0" fontId="7" fillId="0" borderId="3" xfId="0" applyFont="1" applyBorder="1"/>
    <xf numFmtId="164" fontId="7" fillId="0" borderId="3" xfId="1" applyNumberFormat="1" applyFont="1" applyBorder="1" applyAlignment="1">
      <alignment horizontal="center" vertical="center"/>
    </xf>
    <xf numFmtId="41" fontId="7" fillId="0" borderId="3" xfId="1" applyFont="1" applyBorder="1" applyAlignment="1">
      <alignment horizontal="center" vertical="center"/>
    </xf>
    <xf numFmtId="0" fontId="7" fillId="0" borderId="4" xfId="0" applyFont="1" applyBorder="1"/>
    <xf numFmtId="164" fontId="7" fillId="0" borderId="4" xfId="1" applyNumberFormat="1" applyFont="1" applyBorder="1" applyAlignment="1">
      <alignment horizontal="center" vertical="center"/>
    </xf>
    <xf numFmtId="0" fontId="15" fillId="0" borderId="5" xfId="0" applyFont="1" applyBorder="1"/>
    <xf numFmtId="164" fontId="7" fillId="0" borderId="0" xfId="1" applyNumberFormat="1" applyFont="1" applyBorder="1" applyAlignment="1">
      <alignment horizontal="center" vertical="center"/>
    </xf>
    <xf numFmtId="41" fontId="7" fillId="0" borderId="0" xfId="1" applyFont="1" applyBorder="1" applyAlignment="1">
      <alignment horizontal="center" vertical="center"/>
    </xf>
    <xf numFmtId="0" fontId="15" fillId="0" borderId="2" xfId="0" applyFont="1" applyBorder="1" applyAlignment="1">
      <alignment horizontal="center" vertical="center"/>
    </xf>
    <xf numFmtId="14" fontId="15" fillId="0" borderId="2" xfId="0" applyNumberFormat="1" applyFont="1" applyBorder="1" applyAlignment="1">
      <alignment horizontal="center" vertical="center"/>
    </xf>
    <xf numFmtId="41" fontId="7" fillId="0" borderId="0" xfId="1" applyFont="1"/>
    <xf numFmtId="41" fontId="7" fillId="0" borderId="2" xfId="1" applyFont="1" applyBorder="1"/>
    <xf numFmtId="41" fontId="7" fillId="0" borderId="3" xfId="1" applyFont="1" applyBorder="1"/>
    <xf numFmtId="41" fontId="7" fillId="0" borderId="0" xfId="0" applyNumberFormat="1" applyFont="1"/>
    <xf numFmtId="0" fontId="15" fillId="0" borderId="0" xfId="0" applyFont="1" applyAlignment="1">
      <alignment horizontal="center" vertical="center"/>
    </xf>
    <xf numFmtId="41" fontId="15" fillId="0" borderId="0" xfId="1" applyFont="1" applyBorder="1" applyAlignment="1">
      <alignment horizontal="center" vertical="center"/>
    </xf>
    <xf numFmtId="0" fontId="7" fillId="0" borderId="1" xfId="0" applyFont="1" applyBorder="1"/>
    <xf numFmtId="41" fontId="7" fillId="0" borderId="1" xfId="1" applyFont="1" applyBorder="1"/>
    <xf numFmtId="0" fontId="10" fillId="0" borderId="1" xfId="0" applyFont="1" applyBorder="1" applyAlignment="1">
      <alignment horizontal="center" vertical="center" wrapText="1"/>
    </xf>
    <xf numFmtId="14" fontId="9" fillId="0" borderId="1" xfId="0" applyNumberFormat="1" applyFont="1" applyBorder="1" applyAlignment="1">
      <alignment wrapText="1"/>
    </xf>
    <xf numFmtId="3" fontId="9" fillId="0" borderId="1" xfId="0" applyNumberFormat="1" applyFont="1" applyBorder="1" applyAlignment="1">
      <alignment wrapText="1"/>
    </xf>
    <xf numFmtId="0" fontId="19" fillId="0" borderId="0" xfId="0" applyFont="1"/>
    <xf numFmtId="41" fontId="10" fillId="0" borderId="16" xfId="1" applyFont="1" applyFill="1" applyBorder="1"/>
    <xf numFmtId="41" fontId="10" fillId="0" borderId="17" xfId="1" applyFont="1" applyFill="1" applyBorder="1"/>
    <xf numFmtId="41" fontId="19" fillId="0" borderId="0" xfId="0" applyNumberFormat="1" applyFont="1"/>
    <xf numFmtId="0" fontId="15" fillId="0" borderId="0" xfId="0" applyFont="1" applyAlignment="1">
      <alignment horizontal="center"/>
    </xf>
    <xf numFmtId="0" fontId="15" fillId="0" borderId="0" xfId="0" applyFont="1"/>
    <xf numFmtId="165" fontId="7" fillId="0" borderId="0" xfId="1" applyNumberFormat="1" applyFont="1"/>
    <xf numFmtId="43" fontId="7" fillId="0" borderId="0" xfId="0" applyNumberFormat="1" applyFont="1"/>
    <xf numFmtId="0" fontId="15" fillId="0" borderId="1" xfId="0" applyFont="1" applyBorder="1"/>
    <xf numFmtId="0" fontId="16" fillId="0" borderId="8" xfId="0" applyFont="1" applyBorder="1"/>
    <xf numFmtId="41" fontId="15" fillId="0" borderId="3" xfId="1" applyFont="1" applyBorder="1"/>
    <xf numFmtId="0" fontId="15" fillId="0" borderId="8" xfId="0" applyFont="1" applyBorder="1"/>
    <xf numFmtId="0" fontId="15" fillId="0" borderId="1" xfId="0" applyFont="1" applyBorder="1" applyAlignment="1">
      <alignment horizontal="left" vertical="center" wrapText="1"/>
    </xf>
    <xf numFmtId="0" fontId="15" fillId="0" borderId="1" xfId="0" applyFont="1" applyBorder="1" applyAlignment="1">
      <alignment horizontal="left" wrapText="1"/>
    </xf>
    <xf numFmtId="41" fontId="7" fillId="0" borderId="9" xfId="1" applyFont="1" applyBorder="1" applyAlignment="1">
      <alignment horizontal="center"/>
    </xf>
    <xf numFmtId="0" fontId="15" fillId="0" borderId="1" xfId="0" applyFont="1" applyBorder="1" applyAlignment="1">
      <alignment horizontal="center"/>
    </xf>
    <xf numFmtId="0" fontId="15" fillId="0" borderId="2" xfId="0" applyFont="1" applyBorder="1"/>
    <xf numFmtId="0" fontId="15" fillId="0" borderId="4" xfId="0" applyFont="1" applyBorder="1"/>
    <xf numFmtId="14" fontId="15" fillId="0" borderId="1" xfId="0" applyNumberFormat="1" applyFont="1" applyBorder="1" applyAlignment="1">
      <alignment horizontal="center"/>
    </xf>
    <xf numFmtId="0" fontId="22" fillId="2" borderId="1" xfId="0" applyFont="1" applyFill="1" applyBorder="1" applyAlignment="1">
      <alignment horizontal="center" vertical="center"/>
    </xf>
    <xf numFmtId="14" fontId="22" fillId="2" borderId="0" xfId="0" applyNumberFormat="1" applyFont="1" applyFill="1" applyAlignment="1">
      <alignment horizontal="center" vertical="center"/>
    </xf>
    <xf numFmtId="0" fontId="23" fillId="2" borderId="3" xfId="0" applyFont="1" applyFill="1" applyBorder="1" applyAlignment="1">
      <alignment vertical="center"/>
    </xf>
    <xf numFmtId="41" fontId="23" fillId="2" borderId="0" xfId="1" applyFont="1" applyFill="1" applyAlignment="1">
      <alignment horizontal="center" vertical="center"/>
    </xf>
    <xf numFmtId="41" fontId="23" fillId="2" borderId="0" xfId="1" applyFont="1" applyFill="1" applyBorder="1" applyAlignment="1">
      <alignment horizontal="center" vertical="center"/>
    </xf>
    <xf numFmtId="3" fontId="13" fillId="0" borderId="0" xfId="0" applyNumberFormat="1" applyFont="1" applyAlignment="1">
      <alignment vertical="top"/>
    </xf>
    <xf numFmtId="0" fontId="22" fillId="2" borderId="4" xfId="0" applyFont="1" applyFill="1" applyBorder="1" applyAlignment="1">
      <alignment vertical="center"/>
    </xf>
    <xf numFmtId="41" fontId="22" fillId="2" borderId="0" xfId="1" applyFont="1" applyFill="1" applyAlignment="1">
      <alignment horizontal="center" vertical="center"/>
    </xf>
    <xf numFmtId="0" fontId="22" fillId="2" borderId="1"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horizontal="left" vertical="center"/>
    </xf>
    <xf numFmtId="164" fontId="22" fillId="2" borderId="0" xfId="1" applyNumberFormat="1" applyFont="1" applyFill="1" applyAlignment="1">
      <alignment horizontal="center" vertical="center"/>
    </xf>
    <xf numFmtId="165" fontId="7" fillId="0" borderId="0" xfId="0" applyNumberFormat="1" applyFont="1"/>
    <xf numFmtId="14" fontId="16" fillId="0" borderId="0" xfId="0" applyNumberFormat="1" applyFont="1"/>
    <xf numFmtId="0" fontId="25" fillId="0" borderId="15" xfId="0" applyFont="1" applyBorder="1"/>
    <xf numFmtId="0" fontId="14" fillId="0" borderId="14" xfId="0" applyFont="1" applyBorder="1" applyAlignment="1">
      <alignment vertical="top"/>
    </xf>
    <xf numFmtId="3" fontId="12" fillId="0" borderId="14" xfId="0" applyNumberFormat="1" applyFont="1" applyBorder="1" applyAlignment="1">
      <alignment vertical="top"/>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6" fillId="2" borderId="3" xfId="9" applyFont="1" applyFill="1" applyBorder="1" applyAlignment="1">
      <alignment vertical="center"/>
    </xf>
    <xf numFmtId="0" fontId="26" fillId="2" borderId="4" xfId="9" applyFont="1" applyFill="1" applyBorder="1" applyAlignment="1">
      <alignment vertical="center"/>
    </xf>
    <xf numFmtId="10" fontId="7" fillId="0" borderId="0" xfId="10" applyNumberFormat="1" applyFont="1"/>
    <xf numFmtId="0" fontId="7" fillId="0" borderId="9" xfId="0" applyFont="1" applyBorder="1"/>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7" fillId="0" borderId="15" xfId="0" applyFont="1" applyBorder="1"/>
    <xf numFmtId="0" fontId="7" fillId="0" borderId="10" xfId="0" applyFont="1" applyBorder="1"/>
    <xf numFmtId="41" fontId="7" fillId="0" borderId="10" xfId="1" applyFont="1" applyBorder="1"/>
    <xf numFmtId="0" fontId="11" fillId="0" borderId="0" xfId="2" applyFont="1" applyFill="1" applyBorder="1" applyAlignment="1">
      <alignment horizontal="centerContinuous" vertical="center"/>
    </xf>
    <xf numFmtId="0" fontId="10" fillId="0" borderId="0" xfId="2" applyFont="1" applyFill="1" applyBorder="1" applyAlignment="1">
      <alignment horizontal="centerContinuous" vertical="center"/>
    </xf>
    <xf numFmtId="0" fontId="7" fillId="0" borderId="11" xfId="0" applyFont="1" applyBorder="1"/>
    <xf numFmtId="14" fontId="7" fillId="0" borderId="11" xfId="0" applyNumberFormat="1" applyFont="1" applyBorder="1"/>
    <xf numFmtId="41" fontId="7" fillId="0" borderId="11" xfId="1" applyFont="1" applyBorder="1"/>
    <xf numFmtId="14" fontId="7" fillId="0" borderId="0" xfId="0" applyNumberFormat="1" applyFont="1"/>
    <xf numFmtId="2" fontId="7" fillId="0" borderId="0" xfId="0" applyNumberFormat="1" applyFont="1"/>
    <xf numFmtId="0" fontId="10" fillId="0" borderId="18" xfId="0" applyFont="1" applyBorder="1" applyAlignment="1">
      <alignment horizontal="centerContinuous" vertical="center"/>
    </xf>
    <xf numFmtId="0" fontId="10" fillId="0" borderId="19" xfId="0" applyFont="1" applyBorder="1" applyAlignment="1">
      <alignment horizontal="centerContinuous" vertical="center"/>
    </xf>
    <xf numFmtId="0" fontId="10" fillId="0" borderId="20" xfId="0" applyFont="1" applyBorder="1" applyAlignment="1">
      <alignment horizontal="centerContinuous" vertical="center"/>
    </xf>
    <xf numFmtId="0" fontId="11" fillId="0" borderId="8" xfId="2" applyFont="1" applyBorder="1" applyAlignment="1">
      <alignment horizontal="centerContinuous" vertical="center"/>
    </xf>
    <xf numFmtId="0" fontId="11" fillId="0" borderId="9" xfId="2" applyFont="1" applyBorder="1" applyAlignment="1">
      <alignment horizontal="centerContinuous" vertical="center"/>
    </xf>
    <xf numFmtId="14" fontId="10" fillId="0" borderId="8" xfId="2" applyNumberFormat="1" applyFont="1" applyBorder="1" applyAlignment="1">
      <alignment horizontal="centerContinuous" vertical="center"/>
    </xf>
    <xf numFmtId="0" fontId="10" fillId="0" borderId="9" xfId="2" applyFont="1" applyBorder="1" applyAlignment="1">
      <alignment horizontal="centerContinuous" vertical="center"/>
    </xf>
    <xf numFmtId="0" fontId="10" fillId="0" borderId="8" xfId="2" applyFont="1" applyBorder="1" applyAlignment="1">
      <alignment horizontal="centerContinuous" vertical="center"/>
    </xf>
    <xf numFmtId="41" fontId="15" fillId="0" borderId="0" xfId="1" applyFont="1"/>
    <xf numFmtId="3" fontId="7" fillId="0" borderId="0" xfId="0" applyNumberFormat="1" applyFont="1"/>
    <xf numFmtId="165" fontId="22" fillId="2" borderId="1" xfId="1" applyNumberFormat="1" applyFont="1" applyFill="1" applyBorder="1" applyAlignment="1">
      <alignment horizontal="center" vertical="center"/>
    </xf>
    <xf numFmtId="165" fontId="24" fillId="0" borderId="0" xfId="1" applyNumberFormat="1" applyFont="1" applyAlignment="1">
      <alignment vertical="top"/>
    </xf>
    <xf numFmtId="14" fontId="22" fillId="2" borderId="1" xfId="1" applyNumberFormat="1" applyFont="1" applyFill="1" applyBorder="1" applyAlignment="1">
      <alignment horizontal="center" vertical="center"/>
    </xf>
    <xf numFmtId="165" fontId="15" fillId="0" borderId="0" xfId="1" applyNumberFormat="1" applyFont="1" applyAlignment="1">
      <alignment horizontal="center"/>
    </xf>
    <xf numFmtId="165" fontId="15" fillId="0" borderId="1" xfId="1" applyNumberFormat="1" applyFont="1" applyBorder="1"/>
    <xf numFmtId="165" fontId="15" fillId="0" borderId="6" xfId="1" applyNumberFormat="1" applyFont="1" applyBorder="1"/>
    <xf numFmtId="165" fontId="15" fillId="0" borderId="2" xfId="1" applyNumberFormat="1" applyFont="1" applyBorder="1"/>
    <xf numFmtId="165" fontId="15" fillId="0" borderId="3" xfId="1" applyNumberFormat="1" applyFont="1" applyBorder="1"/>
    <xf numFmtId="41" fontId="7" fillId="0" borderId="8" xfId="1" applyFont="1" applyBorder="1"/>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12" xfId="0" applyFont="1" applyBorder="1" applyAlignment="1">
      <alignment horizontal="center"/>
    </xf>
    <xf numFmtId="0" fontId="12" fillId="0" borderId="0" xfId="0" applyFont="1" applyAlignment="1">
      <alignment horizontal="center" vertical="center"/>
    </xf>
    <xf numFmtId="0" fontId="0" fillId="0" borderId="10" xfId="0" applyBorder="1"/>
    <xf numFmtId="0" fontId="12" fillId="0" borderId="11" xfId="0" applyFont="1" applyBorder="1" applyAlignment="1">
      <alignment horizontal="center" vertical="center"/>
    </xf>
    <xf numFmtId="0" fontId="0" fillId="0" borderId="8" xfId="0" applyBorder="1"/>
    <xf numFmtId="4" fontId="0" fillId="0" borderId="0" xfId="0" applyNumberFormat="1"/>
    <xf numFmtId="41" fontId="0" fillId="0" borderId="0" xfId="1" applyFont="1" applyBorder="1"/>
    <xf numFmtId="41" fontId="0" fillId="0" borderId="9" xfId="1" applyFont="1" applyBorder="1"/>
    <xf numFmtId="2" fontId="7" fillId="0" borderId="11" xfId="0" applyNumberFormat="1" applyFont="1" applyBorder="1"/>
    <xf numFmtId="0" fontId="7" fillId="0" borderId="12" xfId="0" applyFont="1" applyBorder="1"/>
    <xf numFmtId="41" fontId="10" fillId="0" borderId="1" xfId="1" applyFont="1" applyFill="1" applyBorder="1"/>
    <xf numFmtId="41" fontId="9" fillId="0" borderId="2" xfId="1" applyFont="1" applyFill="1" applyBorder="1"/>
    <xf numFmtId="41" fontId="9" fillId="0" borderId="3" xfId="1" applyFont="1" applyFill="1" applyBorder="1"/>
    <xf numFmtId="41" fontId="10" fillId="0" borderId="4" xfId="1" applyFont="1" applyFill="1" applyBorder="1"/>
    <xf numFmtId="41" fontId="9" fillId="0" borderId="4" xfId="1" applyFont="1" applyFill="1" applyBorder="1"/>
    <xf numFmtId="41" fontId="23" fillId="0" borderId="3" xfId="1" applyFont="1" applyBorder="1" applyAlignment="1">
      <alignment horizontal="center" vertical="center"/>
    </xf>
    <xf numFmtId="41" fontId="23" fillId="0" borderId="8" xfId="1" applyFont="1" applyBorder="1" applyAlignment="1">
      <alignment horizontal="center" vertical="center"/>
    </xf>
    <xf numFmtId="41" fontId="23" fillId="2" borderId="13" xfId="1" applyFont="1" applyFill="1" applyBorder="1" applyAlignment="1">
      <alignment horizontal="center" vertical="center"/>
    </xf>
    <xf numFmtId="41" fontId="23" fillId="2" borderId="4" xfId="1" applyFont="1" applyFill="1" applyBorder="1" applyAlignment="1">
      <alignment horizontal="center" vertical="center"/>
    </xf>
    <xf numFmtId="41" fontId="23" fillId="2" borderId="2" xfId="1" applyFont="1" applyFill="1" applyBorder="1" applyAlignment="1">
      <alignment horizontal="center" vertical="center"/>
    </xf>
    <xf numFmtId="41" fontId="23" fillId="2" borderId="3" xfId="1" applyFont="1" applyFill="1" applyBorder="1" applyAlignment="1">
      <alignment horizontal="center" vertical="center"/>
    </xf>
    <xf numFmtId="41" fontId="22" fillId="2" borderId="1" xfId="1" applyFont="1" applyFill="1" applyBorder="1" applyAlignment="1">
      <alignment horizontal="center" vertical="center"/>
    </xf>
    <xf numFmtId="41" fontId="15" fillId="0" borderId="1" xfId="1" applyFont="1" applyBorder="1"/>
    <xf numFmtId="41" fontId="15" fillId="0" borderId="6" xfId="1" applyFont="1" applyBorder="1"/>
    <xf numFmtId="41" fontId="15" fillId="0" borderId="1" xfId="1" applyFont="1" applyBorder="1" applyAlignment="1">
      <alignment horizontal="center" vertical="center" wrapText="1"/>
    </xf>
    <xf numFmtId="41" fontId="7" fillId="0" borderId="4" xfId="1" applyFont="1" applyBorder="1"/>
    <xf numFmtId="41" fontId="15" fillId="0" borderId="1" xfId="1" applyFont="1" applyBorder="1" applyAlignment="1">
      <alignment horizontal="center"/>
    </xf>
    <xf numFmtId="10" fontId="9" fillId="0" borderId="0" xfId="10" applyNumberFormat="1" applyFont="1"/>
    <xf numFmtId="41" fontId="22" fillId="0" borderId="1" xfId="1" applyFont="1" applyFill="1" applyBorder="1" applyAlignment="1">
      <alignment horizontal="center" vertical="center"/>
    </xf>
    <xf numFmtId="14" fontId="15" fillId="0" borderId="1" xfId="1" applyNumberFormat="1" applyFont="1" applyBorder="1" applyAlignment="1">
      <alignment horizontal="center" vertical="center"/>
    </xf>
    <xf numFmtId="0" fontId="14" fillId="0" borderId="21" xfId="0" applyFont="1" applyBorder="1" applyAlignment="1">
      <alignment vertical="top"/>
    </xf>
    <xf numFmtId="3" fontId="12" fillId="0" borderId="21" xfId="0" applyNumberFormat="1" applyFont="1" applyBorder="1" applyAlignment="1">
      <alignment vertical="top"/>
    </xf>
    <xf numFmtId="0" fontId="15" fillId="0" borderId="11" xfId="0" applyFont="1" applyBorder="1"/>
    <xf numFmtId="41" fontId="7" fillId="0" borderId="11" xfId="1" applyFont="1" applyBorder="1" applyAlignment="1">
      <alignment horizontal="center" vertical="center"/>
    </xf>
    <xf numFmtId="0" fontId="7" fillId="0" borderId="13" xfId="0" applyFont="1" applyBorder="1"/>
    <xf numFmtId="41" fontId="7" fillId="0" borderId="14" xfId="1" applyFont="1" applyBorder="1" applyAlignment="1">
      <alignment horizontal="center" vertical="center"/>
    </xf>
    <xf numFmtId="0" fontId="13" fillId="0" borderId="0" xfId="0" applyFont="1" applyAlignment="1">
      <alignment horizontal="center" vertical="center"/>
    </xf>
    <xf numFmtId="14" fontId="10"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41" fontId="9" fillId="0" borderId="1" xfId="1" applyFont="1" applyBorder="1" applyAlignment="1">
      <alignment horizontal="center" vertical="center" wrapText="1"/>
    </xf>
    <xf numFmtId="3" fontId="9" fillId="0" borderId="2" xfId="0" applyNumberFormat="1" applyFont="1" applyBorder="1" applyAlignment="1">
      <alignment wrapText="1"/>
    </xf>
    <xf numFmtId="165" fontId="9" fillId="0" borderId="0" xfId="1" applyNumberFormat="1" applyFont="1"/>
    <xf numFmtId="41" fontId="7" fillId="0" borderId="2" xfId="1" applyFont="1" applyFill="1" applyBorder="1" applyAlignment="1">
      <alignment horizontal="center" vertical="center"/>
    </xf>
    <xf numFmtId="41" fontId="7" fillId="0" borderId="3" xfId="1" applyFont="1" applyFill="1" applyBorder="1" applyAlignment="1">
      <alignment horizontal="center" vertical="center"/>
    </xf>
    <xf numFmtId="41" fontId="7" fillId="0" borderId="4" xfId="1" applyFont="1" applyFill="1" applyBorder="1" applyAlignment="1">
      <alignment horizontal="center" vertical="center"/>
    </xf>
    <xf numFmtId="3" fontId="9" fillId="0" borderId="1" xfId="0" applyNumberFormat="1" applyFont="1" applyBorder="1" applyAlignment="1">
      <alignment horizontal="center" vertical="center" wrapText="1"/>
    </xf>
    <xf numFmtId="0" fontId="15" fillId="3" borderId="0" xfId="0" applyFont="1" applyFill="1" applyAlignment="1">
      <alignment horizontal="center"/>
    </xf>
    <xf numFmtId="0" fontId="20" fillId="0" borderId="0" xfId="0" applyFont="1" applyAlignment="1">
      <alignment horizontal="left"/>
    </xf>
    <xf numFmtId="0" fontId="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21" fillId="0" borderId="0" xfId="0" applyFont="1" applyAlignment="1">
      <alignment horizontal="left"/>
    </xf>
    <xf numFmtId="0" fontId="15" fillId="0" borderId="2" xfId="0" applyFont="1" applyBorder="1" applyAlignment="1">
      <alignment horizontal="left" wrapText="1"/>
    </xf>
    <xf numFmtId="0" fontId="15" fillId="0" borderId="4" xfId="0" applyFont="1" applyBorder="1" applyAlignment="1">
      <alignment horizontal="left" wrapText="1"/>
    </xf>
    <xf numFmtId="41" fontId="10" fillId="0" borderId="2" xfId="1" applyFont="1" applyFill="1" applyBorder="1" applyAlignment="1">
      <alignment horizontal="center" vertical="center"/>
    </xf>
    <xf numFmtId="41" fontId="10" fillId="0" borderId="4" xfId="1" applyFont="1" applyFill="1" applyBorder="1" applyAlignment="1">
      <alignment horizontal="center" vertical="center"/>
    </xf>
    <xf numFmtId="0" fontId="9" fillId="0" borderId="8" xfId="2" applyFont="1" applyBorder="1" applyAlignment="1">
      <alignment horizontal="center" vertical="center" wrapText="1"/>
    </xf>
    <xf numFmtId="0" fontId="9" fillId="0" borderId="0"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10" fillId="0" borderId="8" xfId="2" applyFont="1" applyBorder="1" applyAlignment="1">
      <alignment horizontal="center" vertical="center"/>
    </xf>
    <xf numFmtId="0" fontId="10" fillId="0" borderId="0" xfId="2" applyFont="1" applyBorder="1" applyAlignment="1">
      <alignment horizontal="center" vertical="center"/>
    </xf>
    <xf numFmtId="0" fontId="10" fillId="0" borderId="9" xfId="2" applyFont="1" applyBorder="1" applyAlignment="1">
      <alignment horizontal="center" vertical="center"/>
    </xf>
    <xf numFmtId="0" fontId="7" fillId="0" borderId="0" xfId="0" applyFont="1" applyAlignment="1">
      <alignment horizontal="left"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wrapText="1"/>
    </xf>
    <xf numFmtId="0" fontId="7" fillId="0" borderId="0" xfId="0" applyFont="1" applyAlignment="1">
      <alignment horizontal="left" vertical="top" wrapText="1"/>
    </xf>
    <xf numFmtId="0" fontId="15" fillId="0" borderId="0" xfId="0" applyFont="1" applyAlignment="1">
      <alignment horizontal="left"/>
    </xf>
    <xf numFmtId="0" fontId="11" fillId="0" borderId="10" xfId="2" applyFont="1" applyBorder="1" applyAlignment="1">
      <alignment horizontal="center" vertical="top"/>
    </xf>
    <xf numFmtId="0" fontId="11" fillId="0" borderId="11" xfId="2" applyFont="1" applyBorder="1" applyAlignment="1">
      <alignment horizontal="center" vertical="top"/>
    </xf>
    <xf numFmtId="0" fontId="11" fillId="0" borderId="12" xfId="2" applyFont="1" applyBorder="1" applyAlignment="1">
      <alignment horizontal="center" vertical="top"/>
    </xf>
    <xf numFmtId="0" fontId="11" fillId="0" borderId="8" xfId="2" applyFont="1" applyBorder="1" applyAlignment="1">
      <alignment horizontal="center" vertical="top"/>
    </xf>
    <xf numFmtId="0" fontId="11" fillId="0" borderId="0" xfId="2" applyFont="1" applyBorder="1" applyAlignment="1">
      <alignment horizontal="center" vertical="top"/>
    </xf>
    <xf numFmtId="0" fontId="11" fillId="0" borderId="9" xfId="2" applyFont="1" applyBorder="1" applyAlignment="1">
      <alignment horizontal="center" vertical="top"/>
    </xf>
    <xf numFmtId="14" fontId="10" fillId="0" borderId="8" xfId="2" applyNumberFormat="1" applyFont="1" applyBorder="1" applyAlignment="1">
      <alignment horizontal="center" vertical="center"/>
    </xf>
    <xf numFmtId="0" fontId="9" fillId="0" borderId="8"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13"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16" fillId="0" borderId="0" xfId="0" applyFont="1" applyAlignment="1">
      <alignment horizontal="center" wrapText="1"/>
    </xf>
    <xf numFmtId="0" fontId="15" fillId="0" borderId="0" xfId="0" applyFont="1" applyAlignment="1">
      <alignment horizontal="left" vertical="center" wrapText="1"/>
    </xf>
    <xf numFmtId="0" fontId="15" fillId="0" borderId="0" xfId="0" applyFont="1" applyAlignment="1">
      <alignment horizontal="left" vertical="center"/>
    </xf>
    <xf numFmtId="167" fontId="7" fillId="0" borderId="0" xfId="1" applyNumberFormat="1" applyFont="1" applyBorder="1" applyAlignment="1">
      <alignment horizontal="center"/>
    </xf>
    <xf numFmtId="0" fontId="15" fillId="0" borderId="5" xfId="0" applyFont="1" applyBorder="1" applyAlignment="1">
      <alignment horizontal="center" vertical="center" wrapText="1"/>
    </xf>
    <xf numFmtId="14" fontId="15" fillId="0" borderId="1" xfId="1" applyNumberFormat="1" applyFont="1" applyBorder="1" applyAlignment="1">
      <alignment horizontal="right"/>
    </xf>
    <xf numFmtId="14" fontId="15" fillId="0" borderId="7" xfId="1" applyNumberFormat="1" applyFont="1" applyBorder="1" applyAlignment="1">
      <alignment horizontal="right"/>
    </xf>
    <xf numFmtId="0" fontId="7" fillId="0" borderId="5" xfId="0" applyFont="1" applyBorder="1" applyAlignment="1">
      <alignment horizontal="left" vertical="center" wrapText="1"/>
    </xf>
    <xf numFmtId="167" fontId="7" fillId="0" borderId="6" xfId="1" applyNumberFormat="1" applyFont="1" applyBorder="1" applyAlignment="1">
      <alignment horizontal="center"/>
    </xf>
    <xf numFmtId="167" fontId="7" fillId="0" borderId="7" xfId="1" applyNumberFormat="1" applyFont="1" applyBorder="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wrapText="1"/>
    </xf>
  </cellXfs>
  <cellStyles count="12">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Normal 4" xfId="11" xr:uid="{A23FBEA5-04A8-4C63-88F0-AE70B74F9F7D}"/>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H27"/>
  <sheetViews>
    <sheetView showGridLines="0" zoomScaleNormal="100" workbookViewId="0">
      <selection activeCell="D18" sqref="D18"/>
    </sheetView>
  </sheetViews>
  <sheetFormatPr baseColWidth="10" defaultColWidth="9.140625" defaultRowHeight="15"/>
  <cols>
    <col min="1" max="1" width="3.5703125" style="1" customWidth="1"/>
    <col min="2" max="2" width="52.7109375" style="1" customWidth="1"/>
    <col min="3" max="4" width="24.7109375" style="59" bestFit="1" customWidth="1"/>
    <col min="5" max="5" width="3.5703125" style="1" customWidth="1"/>
    <col min="6" max="6" width="9.140625" style="1"/>
    <col min="7" max="7" width="18.140625" style="1" bestFit="1" customWidth="1"/>
    <col min="8" max="8" width="19.5703125" style="1" bestFit="1" customWidth="1"/>
    <col min="9" max="16384" width="9.140625" style="1"/>
  </cols>
  <sheetData>
    <row r="1" spans="1:8">
      <c r="A1" s="11" t="s">
        <v>5</v>
      </c>
    </row>
    <row r="2" spans="1:8">
      <c r="B2" s="174" t="s">
        <v>0</v>
      </c>
      <c r="C2" s="174"/>
      <c r="D2" s="174"/>
    </row>
    <row r="3" spans="1:8">
      <c r="B3" s="177" t="s">
        <v>1</v>
      </c>
      <c r="C3" s="177"/>
      <c r="D3" s="177"/>
    </row>
    <row r="4" spans="1:8">
      <c r="B4" s="178" t="s">
        <v>396</v>
      </c>
      <c r="C4" s="178"/>
      <c r="D4" s="178"/>
    </row>
    <row r="5" spans="1:8">
      <c r="B5" s="178" t="s">
        <v>6</v>
      </c>
      <c r="C5" s="178"/>
      <c r="D5" s="178"/>
    </row>
    <row r="7" spans="1:8">
      <c r="B7" s="72" t="s">
        <v>7</v>
      </c>
      <c r="C7" s="119">
        <v>45838</v>
      </c>
      <c r="D7" s="119">
        <v>45473</v>
      </c>
      <c r="E7" s="73"/>
    </row>
    <row r="8" spans="1:8">
      <c r="B8" s="74" t="s">
        <v>8</v>
      </c>
      <c r="C8" s="143">
        <v>2044319129</v>
      </c>
      <c r="D8" s="143">
        <v>3250117340</v>
      </c>
      <c r="E8" s="75"/>
    </row>
    <row r="9" spans="1:8">
      <c r="B9" s="74" t="s">
        <v>9</v>
      </c>
      <c r="C9" s="144">
        <v>0</v>
      </c>
      <c r="D9" s="143">
        <v>2330137</v>
      </c>
      <c r="E9" s="75"/>
    </row>
    <row r="10" spans="1:8" ht="18.75" customHeight="1">
      <c r="B10" s="74" t="s">
        <v>10</v>
      </c>
      <c r="C10" s="144">
        <f>250429499-8780</f>
        <v>250420719</v>
      </c>
      <c r="D10" s="143">
        <v>210476128</v>
      </c>
      <c r="E10" s="76"/>
      <c r="F10" s="176"/>
    </row>
    <row r="11" spans="1:8" ht="18.75" customHeight="1">
      <c r="B11" s="91" t="s">
        <v>11</v>
      </c>
      <c r="C11" s="144">
        <v>2042195598</v>
      </c>
      <c r="D11" s="143">
        <v>47905730621</v>
      </c>
      <c r="E11" s="76"/>
      <c r="F11" s="176"/>
    </row>
    <row r="12" spans="1:8" ht="18.75" customHeight="1">
      <c r="B12" s="92" t="s">
        <v>12</v>
      </c>
      <c r="C12" s="145">
        <v>893062867519</v>
      </c>
      <c r="D12" s="146">
        <v>724502709119</v>
      </c>
      <c r="E12" s="76"/>
      <c r="F12" s="176"/>
      <c r="G12" s="77"/>
      <c r="H12" s="45"/>
    </row>
    <row r="13" spans="1:8">
      <c r="B13" s="78" t="s">
        <v>13</v>
      </c>
      <c r="C13" s="149">
        <f>SUM(C8:C12)</f>
        <v>897399802965</v>
      </c>
      <c r="D13" s="149">
        <f>SUM(D8:D12)</f>
        <v>775871363345</v>
      </c>
      <c r="E13" s="79"/>
    </row>
    <row r="14" spans="1:8">
      <c r="B14" s="80" t="s">
        <v>14</v>
      </c>
      <c r="C14" s="117"/>
      <c r="D14" s="149"/>
      <c r="E14" s="79"/>
    </row>
    <row r="15" spans="1:8">
      <c r="B15" s="81" t="s">
        <v>15</v>
      </c>
      <c r="C15" s="147">
        <v>0</v>
      </c>
      <c r="D15" s="147">
        <v>0</v>
      </c>
      <c r="E15" s="75"/>
    </row>
    <row r="16" spans="1:8">
      <c r="B16" s="82" t="s">
        <v>16</v>
      </c>
      <c r="C16" s="148">
        <v>1492703043</v>
      </c>
      <c r="D16" s="148">
        <v>1089377448</v>
      </c>
      <c r="E16" s="75"/>
    </row>
    <row r="17" spans="2:5">
      <c r="B17" s="82" t="s">
        <v>350</v>
      </c>
      <c r="C17" s="148">
        <v>2042908788</v>
      </c>
      <c r="D17" s="148">
        <v>46740223532</v>
      </c>
      <c r="E17" s="75"/>
    </row>
    <row r="18" spans="2:5">
      <c r="B18" s="74" t="s">
        <v>17</v>
      </c>
      <c r="C18" s="148">
        <v>950810712</v>
      </c>
      <c r="D18" s="148">
        <v>0</v>
      </c>
      <c r="E18" s="75"/>
    </row>
    <row r="19" spans="2:5">
      <c r="B19" s="80" t="s">
        <v>18</v>
      </c>
      <c r="C19" s="149">
        <f>SUM(C15:C18)</f>
        <v>4486422543</v>
      </c>
      <c r="D19" s="149">
        <v>47829600980</v>
      </c>
      <c r="E19" s="75"/>
    </row>
    <row r="20" spans="2:5">
      <c r="B20" s="80" t="s">
        <v>19</v>
      </c>
      <c r="C20" s="156">
        <f>+C13-C19</f>
        <v>892913380422</v>
      </c>
      <c r="D20" s="149">
        <v>728041762365</v>
      </c>
      <c r="E20" s="79"/>
    </row>
    <row r="21" spans="2:5">
      <c r="B21" s="80" t="s">
        <v>20</v>
      </c>
      <c r="C21" s="156">
        <v>892913380422</v>
      </c>
      <c r="D21" s="156">
        <v>427365.01298171555</v>
      </c>
      <c r="E21" s="83"/>
    </row>
    <row r="22" spans="2:5">
      <c r="B22" s="80" t="s">
        <v>21</v>
      </c>
      <c r="C22" s="156">
        <v>483024.07882176799</v>
      </c>
      <c r="D22" s="156">
        <v>1703559.5808029999</v>
      </c>
      <c r="E22" s="83"/>
    </row>
    <row r="24" spans="2:5">
      <c r="B24" s="175" t="s">
        <v>353</v>
      </c>
      <c r="C24" s="175"/>
      <c r="D24" s="175"/>
    </row>
    <row r="25" spans="2:5">
      <c r="B25" s="58"/>
      <c r="C25" s="118"/>
      <c r="E25" s="45"/>
    </row>
    <row r="26" spans="2:5">
      <c r="E26" s="42"/>
    </row>
    <row r="27" spans="2:5">
      <c r="E27" s="84"/>
    </row>
  </sheetData>
  <mergeCells count="6">
    <mergeCell ref="B2:D2"/>
    <mergeCell ref="B24:D24"/>
    <mergeCell ref="F10:F12"/>
    <mergeCell ref="B3:D3"/>
    <mergeCell ref="B4:D4"/>
    <mergeCell ref="B5:D5"/>
  </mergeCells>
  <hyperlinks>
    <hyperlink ref="A1" location="INDICE!A1" display="INDICE" xr:uid="{8011420F-FF3C-4BAB-905F-8603FE11EE5B}"/>
    <hyperlink ref="B12" location="'06'!A1" display="Inversiones" xr:uid="{4F483EC1-6362-43B8-A7AF-B911FF29ED98}"/>
    <hyperlink ref="B11" location="'07'!A1" display="Inversiones Repo Anexo II" xr:uid="{0676AC0F-0A6E-4616-8EC9-4A948AA76837}"/>
  </hyperlinks>
  <pageMargins left="0.7" right="0.7" top="0.75" bottom="0.75" header="0.3" footer="0.3"/>
  <pageSetup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D20"/>
  <sheetViews>
    <sheetView showGridLines="0" zoomScale="115" zoomScaleNormal="115" workbookViewId="0">
      <selection activeCell="C16" sqref="C16"/>
    </sheetView>
  </sheetViews>
  <sheetFormatPr baseColWidth="10" defaultColWidth="11.42578125" defaultRowHeight="15"/>
  <cols>
    <col min="1" max="1" width="3.5703125" style="1" customWidth="1"/>
    <col min="2" max="2" width="52.7109375" style="1" customWidth="1"/>
    <col min="3" max="3" width="22.140625" style="1" bestFit="1" customWidth="1"/>
    <col min="4" max="4" width="22.85546875" style="59" bestFit="1" customWidth="1"/>
    <col min="5" max="5" width="3.5703125" style="1" customWidth="1"/>
    <col min="6" max="16384" width="11.42578125" style="1"/>
  </cols>
  <sheetData>
    <row r="1" spans="1:4">
      <c r="A1" s="11" t="s">
        <v>5</v>
      </c>
    </row>
    <row r="2" spans="1:4">
      <c r="B2" s="174" t="s">
        <v>0</v>
      </c>
      <c r="C2" s="174"/>
      <c r="D2" s="174"/>
    </row>
    <row r="3" spans="1:4">
      <c r="B3" s="177" t="s">
        <v>22</v>
      </c>
      <c r="C3" s="177"/>
      <c r="D3" s="177"/>
    </row>
    <row r="4" spans="1:4">
      <c r="B4" s="178" t="str">
        <f>+EAN!B4</f>
        <v>Correspondiente al 30/06/2025 con cifras comparativas al 30/06/2024</v>
      </c>
      <c r="C4" s="178"/>
      <c r="D4" s="178"/>
    </row>
    <row r="5" spans="1:4">
      <c r="B5" s="178" t="s">
        <v>6</v>
      </c>
      <c r="C5" s="178"/>
      <c r="D5" s="178"/>
    </row>
    <row r="6" spans="1:4">
      <c r="B6" s="57"/>
      <c r="C6" s="57"/>
      <c r="D6" s="120"/>
    </row>
    <row r="7" spans="1:4" s="58" customFormat="1">
      <c r="B7" s="68" t="s">
        <v>23</v>
      </c>
      <c r="C7" s="71">
        <f>+EAN!C7</f>
        <v>45838</v>
      </c>
      <c r="D7" s="71">
        <f>+EAN!D7</f>
        <v>45473</v>
      </c>
    </row>
    <row r="8" spans="1:4">
      <c r="B8" s="32" t="s">
        <v>24</v>
      </c>
      <c r="C8" s="43">
        <v>3088315366</v>
      </c>
      <c r="D8" s="43">
        <v>7431231111</v>
      </c>
    </row>
    <row r="9" spans="1:4">
      <c r="B9" s="32" t="s">
        <v>25</v>
      </c>
      <c r="C9" s="44">
        <v>40252433258</v>
      </c>
      <c r="D9" s="44">
        <v>29636167345</v>
      </c>
    </row>
    <row r="10" spans="1:4" ht="18.75" customHeight="1">
      <c r="B10" s="32" t="s">
        <v>351</v>
      </c>
      <c r="C10" s="44">
        <v>551638</v>
      </c>
      <c r="D10" s="44">
        <v>43579060</v>
      </c>
    </row>
    <row r="11" spans="1:4" s="58" customFormat="1" ht="18.75" customHeight="1">
      <c r="B11" s="61" t="s">
        <v>26</v>
      </c>
      <c r="C11" s="150">
        <f>SUM(C8:C10)</f>
        <v>43341300262</v>
      </c>
      <c r="D11" s="150">
        <f>SUM(D8:D10)</f>
        <v>37110977516</v>
      </c>
    </row>
    <row r="12" spans="1:4" s="58" customFormat="1">
      <c r="B12" s="37" t="s">
        <v>27</v>
      </c>
      <c r="C12" s="151"/>
      <c r="D12" s="122"/>
    </row>
    <row r="13" spans="1:4">
      <c r="B13" s="30" t="s">
        <v>395</v>
      </c>
      <c r="C13" s="43">
        <v>8601099469</v>
      </c>
      <c r="D13" s="43">
        <v>6569468670</v>
      </c>
    </row>
    <row r="14" spans="1:4">
      <c r="B14" s="32" t="s">
        <v>29</v>
      </c>
      <c r="C14" s="44">
        <v>11842758.07812055</v>
      </c>
      <c r="D14" s="44">
        <v>691249041</v>
      </c>
    </row>
    <row r="15" spans="1:4">
      <c r="B15" s="32" t="s">
        <v>352</v>
      </c>
      <c r="C15" s="44">
        <v>0</v>
      </c>
      <c r="D15" s="44">
        <v>1438</v>
      </c>
    </row>
    <row r="16" spans="1:4" s="58" customFormat="1">
      <c r="B16" s="61" t="s">
        <v>30</v>
      </c>
      <c r="C16" s="150">
        <f>SUM(C13:C15)</f>
        <v>8612942227.0781212</v>
      </c>
      <c r="D16" s="150">
        <f>SUM(D13:D15)</f>
        <v>7260719149</v>
      </c>
    </row>
    <row r="17" spans="2:4" s="58" customFormat="1">
      <c r="B17" s="61" t="s">
        <v>31</v>
      </c>
      <c r="C17" s="150">
        <f>+C11-C16</f>
        <v>34728358034.921875</v>
      </c>
      <c r="D17" s="150">
        <f>+D11-D16</f>
        <v>29850258367</v>
      </c>
    </row>
    <row r="18" spans="2:4">
      <c r="B18" s="179"/>
      <c r="C18" s="179"/>
      <c r="D18" s="179"/>
    </row>
    <row r="19" spans="2:4">
      <c r="C19" s="45"/>
    </row>
    <row r="20" spans="2:4">
      <c r="B20" s="175" t="s">
        <v>353</v>
      </c>
      <c r="C20" s="175"/>
      <c r="D20" s="175"/>
    </row>
  </sheetData>
  <mergeCells count="6">
    <mergeCell ref="B20:D20"/>
    <mergeCell ref="B2:D2"/>
    <mergeCell ref="B3:D3"/>
    <mergeCell ref="B4:D4"/>
    <mergeCell ref="B5:D5"/>
    <mergeCell ref="B18:D18"/>
  </mergeCells>
  <hyperlinks>
    <hyperlink ref="A1" location="INDICE!A1" display="INDICE" xr:uid="{54F60889-20ED-4A78-BF89-A9664C0F21D7}"/>
  </hyperlinks>
  <pageMargins left="0.7" right="0.7" top="0.75" bottom="0.75" header="0.3" footer="0.3"/>
  <pageSetup orientation="portrait" r:id="rId1"/>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40B0-F02B-4308-8418-A6712BCD70F1}">
  <sheetPr>
    <tabColor theme="9" tint="0.59999389629810485"/>
  </sheetPr>
  <dimension ref="A1:J34"/>
  <sheetViews>
    <sheetView showGridLines="0" zoomScale="115" zoomScaleNormal="115" workbookViewId="0">
      <selection activeCell="E14" sqref="E14"/>
    </sheetView>
  </sheetViews>
  <sheetFormatPr baseColWidth="10" defaultColWidth="11.42578125" defaultRowHeight="15"/>
  <cols>
    <col min="1" max="1" width="9" style="1" bestFit="1" customWidth="1"/>
    <col min="2" max="2" width="35.28515625" style="1" bestFit="1" customWidth="1"/>
    <col min="3" max="3" width="24.7109375" style="1" bestFit="1" customWidth="1"/>
    <col min="4" max="4" width="22.140625" style="1" bestFit="1" customWidth="1"/>
    <col min="5" max="5" width="23.42578125" style="1" bestFit="1" customWidth="1"/>
    <col min="6" max="6" width="3.5703125" style="1" customWidth="1"/>
    <col min="7" max="7" width="18.28515625" style="1" bestFit="1" customWidth="1"/>
    <col min="8" max="8" width="12.7109375" style="1" bestFit="1" customWidth="1"/>
    <col min="9" max="16384" width="11.42578125" style="1"/>
  </cols>
  <sheetData>
    <row r="1" spans="1:10">
      <c r="A1" s="11" t="s">
        <v>5</v>
      </c>
    </row>
    <row r="2" spans="1:10">
      <c r="B2" s="174" t="s">
        <v>0</v>
      </c>
      <c r="C2" s="174"/>
      <c r="D2" s="174"/>
      <c r="E2" s="174"/>
    </row>
    <row r="3" spans="1:10">
      <c r="B3" s="177" t="s">
        <v>2</v>
      </c>
      <c r="C3" s="177"/>
      <c r="D3" s="177"/>
      <c r="E3" s="177"/>
    </row>
    <row r="4" spans="1:10">
      <c r="B4" s="178" t="s">
        <v>397</v>
      </c>
      <c r="C4" s="178"/>
      <c r="D4" s="178"/>
      <c r="E4" s="178"/>
    </row>
    <row r="5" spans="1:10">
      <c r="B5" s="178" t="s">
        <v>6</v>
      </c>
      <c r="C5" s="178"/>
      <c r="D5" s="178"/>
      <c r="E5" s="178"/>
    </row>
    <row r="7" spans="1:10">
      <c r="B7" s="68" t="s">
        <v>32</v>
      </c>
      <c r="C7" s="68" t="s">
        <v>33</v>
      </c>
      <c r="D7" s="68" t="s">
        <v>34</v>
      </c>
      <c r="E7" s="68" t="s">
        <v>328</v>
      </c>
    </row>
    <row r="8" spans="1:10">
      <c r="B8" s="61" t="s">
        <v>35</v>
      </c>
      <c r="C8" s="138">
        <v>765756880312</v>
      </c>
      <c r="D8" s="138">
        <v>61930908786</v>
      </c>
      <c r="E8" s="138">
        <f>+C8+D8</f>
        <v>827687789098</v>
      </c>
      <c r="G8" s="59"/>
      <c r="H8" s="59"/>
      <c r="I8" s="59"/>
      <c r="J8" s="60"/>
    </row>
    <row r="9" spans="1:10">
      <c r="B9" s="69" t="s">
        <v>36</v>
      </c>
      <c r="C9" s="139"/>
      <c r="D9" s="139"/>
      <c r="E9" s="139"/>
    </row>
    <row r="10" spans="1:10">
      <c r="B10" s="32" t="s">
        <v>37</v>
      </c>
      <c r="C10" s="140">
        <v>67741772869</v>
      </c>
      <c r="D10" s="140"/>
      <c r="E10" s="140"/>
    </row>
    <row r="11" spans="1:10">
      <c r="B11" s="32" t="s">
        <v>38</v>
      </c>
      <c r="C11" s="140">
        <v>-37244539580</v>
      </c>
      <c r="D11" s="140"/>
      <c r="E11" s="140"/>
    </row>
    <row r="12" spans="1:10">
      <c r="B12" s="70" t="s">
        <v>39</v>
      </c>
      <c r="C12" s="141">
        <v>30497233289</v>
      </c>
      <c r="D12" s="142"/>
      <c r="E12" s="142"/>
    </row>
    <row r="13" spans="1:10">
      <c r="B13" s="180" t="s">
        <v>40</v>
      </c>
      <c r="C13" s="182">
        <v>858185022387.0896</v>
      </c>
      <c r="D13" s="182">
        <v>34728358034.921875</v>
      </c>
      <c r="E13" s="138" t="s">
        <v>398</v>
      </c>
    </row>
    <row r="14" spans="1:10">
      <c r="B14" s="181"/>
      <c r="C14" s="183"/>
      <c r="D14" s="183"/>
      <c r="E14" s="141">
        <f>+C13+D13</f>
        <v>892913380422.01147</v>
      </c>
      <c r="G14" s="45"/>
      <c r="H14" s="45"/>
    </row>
    <row r="15" spans="1:10">
      <c r="E15" s="45"/>
    </row>
    <row r="16" spans="1:10">
      <c r="B16" s="175" t="s">
        <v>354</v>
      </c>
      <c r="C16" s="175"/>
      <c r="D16" s="175"/>
      <c r="E16" s="175"/>
      <c r="F16" s="45"/>
    </row>
    <row r="17" spans="3:5">
      <c r="D17" s="45"/>
      <c r="E17" s="45"/>
    </row>
    <row r="18" spans="3:5">
      <c r="C18" s="42"/>
      <c r="D18" s="45"/>
      <c r="E18" s="45"/>
    </row>
    <row r="19" spans="3:5">
      <c r="C19" s="45"/>
      <c r="D19" s="45"/>
    </row>
    <row r="20" spans="3:5">
      <c r="C20" s="42"/>
      <c r="D20" s="45"/>
    </row>
    <row r="21" spans="3:5">
      <c r="C21" s="115"/>
      <c r="D21" s="45"/>
    </row>
    <row r="22" spans="3:5">
      <c r="C22" s="42"/>
    </row>
    <row r="23" spans="3:5">
      <c r="C23" s="45"/>
      <c r="D23" s="45"/>
      <c r="E23" s="45"/>
    </row>
    <row r="24" spans="3:5">
      <c r="C24" s="45"/>
      <c r="E24" s="45"/>
    </row>
    <row r="25" spans="3:5">
      <c r="C25" s="45"/>
    </row>
    <row r="26" spans="3:5">
      <c r="C26" s="45"/>
    </row>
    <row r="27" spans="3:5">
      <c r="C27" s="45"/>
    </row>
    <row r="28" spans="3:5">
      <c r="C28" s="42"/>
    </row>
    <row r="30" spans="3:5">
      <c r="C30" s="116"/>
    </row>
    <row r="31" spans="3:5">
      <c r="C31" s="45"/>
    </row>
    <row r="32" spans="3:5">
      <c r="C32" s="45"/>
    </row>
    <row r="33" spans="3:3">
      <c r="C33" s="45"/>
    </row>
    <row r="34" spans="3:3">
      <c r="C34" s="45"/>
    </row>
  </sheetData>
  <mergeCells count="8">
    <mergeCell ref="B2:E2"/>
    <mergeCell ref="B3:E3"/>
    <mergeCell ref="B4:E4"/>
    <mergeCell ref="B5:E5"/>
    <mergeCell ref="B16:E16"/>
    <mergeCell ref="B13:B14"/>
    <mergeCell ref="C13:C14"/>
    <mergeCell ref="D13:D14"/>
  </mergeCells>
  <hyperlinks>
    <hyperlink ref="A1" location="INDICE!A1" display="INDICE" xr:uid="{0C015EB0-234A-4216-B1AC-9B95081F835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9BB5-2104-4858-B24B-4AB3A46EFD60}">
  <sheetPr>
    <tabColor theme="9" tint="0.59999389629810485"/>
  </sheetPr>
  <dimension ref="A1:G38"/>
  <sheetViews>
    <sheetView showGridLines="0" topLeftCell="A18" zoomScale="85" zoomScaleNormal="85" workbookViewId="0">
      <selection activeCell="C34" sqref="C34"/>
    </sheetView>
  </sheetViews>
  <sheetFormatPr baseColWidth="10" defaultColWidth="11.42578125" defaultRowHeight="15"/>
  <cols>
    <col min="1" max="1" width="3.5703125" style="1" customWidth="1"/>
    <col min="2" max="2" width="57.42578125" style="1" customWidth="1"/>
    <col min="3" max="3" width="27.42578125" style="59" bestFit="1" customWidth="1"/>
    <col min="4" max="4" width="27.42578125" style="1" bestFit="1" customWidth="1"/>
    <col min="5" max="5" width="3.5703125" style="1" customWidth="1"/>
    <col min="6" max="6" width="11.42578125" style="1"/>
    <col min="7" max="7" width="16" style="1" bestFit="1" customWidth="1"/>
    <col min="8" max="16384" width="11.42578125" style="1"/>
  </cols>
  <sheetData>
    <row r="1" spans="1:7">
      <c r="A1" s="11" t="s">
        <v>5</v>
      </c>
    </row>
    <row r="2" spans="1:7">
      <c r="B2" s="174" t="s">
        <v>0</v>
      </c>
      <c r="C2" s="174"/>
      <c r="D2" s="174"/>
    </row>
    <row r="3" spans="1:7">
      <c r="B3" s="177" t="s">
        <v>3</v>
      </c>
      <c r="C3" s="177"/>
      <c r="D3" s="177"/>
    </row>
    <row r="4" spans="1:7">
      <c r="B4" s="178" t="str">
        <f>+EIE!B4</f>
        <v>Correspondiente al 30/06/2025 con cifras comparativas al 30/06/2024</v>
      </c>
      <c r="C4" s="178"/>
      <c r="D4" s="178"/>
    </row>
    <row r="5" spans="1:7">
      <c r="B5" s="178" t="s">
        <v>6</v>
      </c>
      <c r="C5" s="178"/>
      <c r="D5" s="178"/>
    </row>
    <row r="7" spans="1:7" s="58" customFormat="1">
      <c r="B7" s="15" t="s">
        <v>41</v>
      </c>
      <c r="C7" s="16">
        <f>+EIE!C7</f>
        <v>45838</v>
      </c>
      <c r="D7" s="16">
        <f>+EIE!D7</f>
        <v>45473</v>
      </c>
      <c r="F7" s="59"/>
      <c r="G7" s="60"/>
    </row>
    <row r="8" spans="1:7" s="58" customFormat="1">
      <c r="B8" s="61" t="s">
        <v>42</v>
      </c>
      <c r="C8" s="121">
        <v>3469770973</v>
      </c>
      <c r="D8" s="150">
        <v>1809543281</v>
      </c>
    </row>
    <row r="9" spans="1:7" s="58" customFormat="1">
      <c r="B9" s="62" t="s">
        <v>43</v>
      </c>
      <c r="C9" s="123"/>
      <c r="D9" s="123"/>
    </row>
    <row r="10" spans="1:7" s="58" customFormat="1">
      <c r="B10" s="62" t="s">
        <v>44</v>
      </c>
      <c r="C10" s="124"/>
      <c r="D10" s="124"/>
    </row>
    <row r="11" spans="1:7">
      <c r="B11" s="7" t="s">
        <v>45</v>
      </c>
      <c r="C11" s="44">
        <v>551638</v>
      </c>
      <c r="D11" s="44">
        <v>43577622</v>
      </c>
    </row>
    <row r="12" spans="1:7">
      <c r="B12" s="7" t="s">
        <v>46</v>
      </c>
      <c r="C12" s="44">
        <v>-17977280659</v>
      </c>
      <c r="D12" s="44">
        <v>36576152083</v>
      </c>
    </row>
    <row r="13" spans="1:7">
      <c r="B13" s="7" t="s">
        <v>47</v>
      </c>
      <c r="C13" s="44">
        <v>0</v>
      </c>
      <c r="D13" s="44">
        <v>0</v>
      </c>
    </row>
    <row r="14" spans="1:7">
      <c r="B14" s="7" t="s">
        <v>48</v>
      </c>
      <c r="C14" s="44">
        <v>0</v>
      </c>
      <c r="D14" s="44">
        <v>0</v>
      </c>
    </row>
    <row r="15" spans="1:7" s="58" customFormat="1">
      <c r="B15" s="64" t="s">
        <v>49</v>
      </c>
      <c r="C15" s="63"/>
      <c r="D15" s="124"/>
    </row>
    <row r="16" spans="1:7">
      <c r="B16" s="7" t="s">
        <v>50</v>
      </c>
      <c r="C16" s="44">
        <v>0</v>
      </c>
      <c r="D16" s="44">
        <v>0</v>
      </c>
    </row>
    <row r="17" spans="2:6">
      <c r="B17" s="7" t="s">
        <v>51</v>
      </c>
      <c r="C17" s="44">
        <v>-425783083100</v>
      </c>
      <c r="D17" s="44">
        <v>-1277695672969</v>
      </c>
    </row>
    <row r="18" spans="2:6">
      <c r="B18" s="7" t="s">
        <v>52</v>
      </c>
      <c r="C18" s="44">
        <v>-8375090957</v>
      </c>
      <c r="D18" s="44">
        <v>-6571505697</v>
      </c>
    </row>
    <row r="19" spans="2:6">
      <c r="B19" s="7" t="s">
        <v>53</v>
      </c>
      <c r="C19" s="44">
        <v>0</v>
      </c>
      <c r="D19" s="44">
        <v>0</v>
      </c>
    </row>
    <row r="20" spans="2:6">
      <c r="B20" s="7" t="s">
        <v>54</v>
      </c>
      <c r="C20" s="44">
        <v>0</v>
      </c>
      <c r="D20" s="44">
        <v>0</v>
      </c>
    </row>
    <row r="21" spans="2:6">
      <c r="B21" s="7" t="s">
        <v>55</v>
      </c>
      <c r="C21" s="44">
        <v>64434695746</v>
      </c>
      <c r="D21" s="44">
        <v>616857543508</v>
      </c>
    </row>
    <row r="22" spans="2:6">
      <c r="B22" s="7" t="s">
        <v>56</v>
      </c>
      <c r="C22" s="44">
        <v>355246682676</v>
      </c>
      <c r="D22" s="44">
        <v>644237698282</v>
      </c>
    </row>
    <row r="23" spans="2:6">
      <c r="B23" s="7" t="s">
        <v>57</v>
      </c>
      <c r="C23" s="44">
        <v>0</v>
      </c>
      <c r="D23" s="44">
        <v>0</v>
      </c>
    </row>
    <row r="24" spans="2:6" s="13" customFormat="1" ht="30">
      <c r="B24" s="65" t="s">
        <v>58</v>
      </c>
      <c r="C24" s="152">
        <f>SUM(C9:C23)</f>
        <v>-32453524656</v>
      </c>
      <c r="D24" s="152">
        <f>SUM(D9:D23)</f>
        <v>13447792829</v>
      </c>
    </row>
    <row r="25" spans="2:6" ht="6.75" customHeight="1">
      <c r="B25" s="7"/>
      <c r="C25" s="43"/>
      <c r="D25" s="43"/>
    </row>
    <row r="26" spans="2:6" s="58" customFormat="1">
      <c r="B26" s="62" t="s">
        <v>59</v>
      </c>
      <c r="C26" s="63"/>
      <c r="D26" s="63"/>
    </row>
    <row r="27" spans="2:6">
      <c r="B27" s="7" t="s">
        <v>60</v>
      </c>
      <c r="C27" s="44">
        <v>-36713700057</v>
      </c>
      <c r="D27" s="44">
        <v>-68541605056</v>
      </c>
    </row>
    <row r="28" spans="2:6">
      <c r="B28" s="7" t="s">
        <v>37</v>
      </c>
      <c r="C28" s="153">
        <v>67741772869</v>
      </c>
      <c r="D28" s="153">
        <v>56534386286</v>
      </c>
    </row>
    <row r="29" spans="2:6" s="12" customFormat="1" ht="30">
      <c r="B29" s="66" t="s">
        <v>61</v>
      </c>
      <c r="C29" s="152">
        <f>+C27+C28</f>
        <v>31028072812</v>
      </c>
      <c r="D29" s="152">
        <f>+D27+D28</f>
        <v>-12007218770</v>
      </c>
    </row>
    <row r="30" spans="2:6" ht="6.75" customHeight="1">
      <c r="B30" s="7"/>
      <c r="C30" s="67"/>
      <c r="D30" s="67"/>
    </row>
    <row r="31" spans="2:6" s="58" customFormat="1">
      <c r="B31" s="61" t="s">
        <v>62</v>
      </c>
      <c r="C31" s="154">
        <f>+C8+C24+C29</f>
        <v>2044319129</v>
      </c>
      <c r="D31" s="154">
        <v>3250117340</v>
      </c>
    </row>
    <row r="32" spans="2:6">
      <c r="F32" s="58"/>
    </row>
    <row r="33" spans="2:5">
      <c r="B33" s="175" t="s">
        <v>354</v>
      </c>
      <c r="C33" s="175"/>
      <c r="D33" s="175"/>
      <c r="E33" s="175"/>
    </row>
    <row r="34" spans="2:5">
      <c r="D34" s="45"/>
    </row>
    <row r="35" spans="2:5">
      <c r="D35" s="45"/>
    </row>
    <row r="37" spans="2:5">
      <c r="D37" s="42"/>
    </row>
    <row r="38" spans="2:5">
      <c r="D38" s="45"/>
    </row>
  </sheetData>
  <mergeCells count="5">
    <mergeCell ref="B2:D2"/>
    <mergeCell ref="B3:D3"/>
    <mergeCell ref="B4:D4"/>
    <mergeCell ref="B5:D5"/>
    <mergeCell ref="B33:E33"/>
  </mergeCells>
  <hyperlinks>
    <hyperlink ref="A1" location="INDICE!A1" display="INDICE" xr:uid="{38BAEDDE-5CD6-49B7-BCF8-E856A41163BA}"/>
  </hyperlinks>
  <pageMargins left="0.7" right="0.7" top="0.75" bottom="0.75" header="0.3" footer="0.3"/>
  <ignoredErrors>
    <ignoredError sqref="C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9F1F-5BCE-4180-B248-66A699A01F7D}">
  <sheetPr>
    <tabColor theme="9" tint="0.59999389629810485"/>
  </sheetPr>
  <dimension ref="A1:P1207"/>
  <sheetViews>
    <sheetView showGridLines="0" tabSelected="1" zoomScaleNormal="100" workbookViewId="0">
      <pane ySplit="3" topLeftCell="A45" activePane="bottomLeft" state="frozen"/>
      <selection activeCell="J6" sqref="J6"/>
      <selection pane="bottomLeft" activeCell="B53" sqref="B53:F54"/>
    </sheetView>
  </sheetViews>
  <sheetFormatPr baseColWidth="10" defaultColWidth="11.42578125" defaultRowHeight="16.5" customHeight="1"/>
  <cols>
    <col min="1" max="1" width="3.5703125" style="1" customWidth="1"/>
    <col min="2" max="2" width="36.5703125" style="1" bestFit="1" customWidth="1"/>
    <col min="3" max="3" width="24.7109375" style="1" bestFit="1" customWidth="1"/>
    <col min="4" max="4" width="23.42578125" style="1" bestFit="1" customWidth="1"/>
    <col min="5" max="5" width="27.42578125" style="1" bestFit="1" customWidth="1"/>
    <col min="6" max="6" width="19.28515625" style="1" customWidth="1"/>
    <col min="7" max="7" width="22" style="1" customWidth="1"/>
    <col min="8" max="8" width="18.5703125" style="1" bestFit="1" customWidth="1"/>
    <col min="9" max="9" width="11.42578125" style="1"/>
    <col min="10" max="10" width="23.5703125" style="1" customWidth="1"/>
    <col min="11" max="12" width="22" style="1" customWidth="1"/>
    <col min="13" max="13" width="24.140625" style="1" bestFit="1" customWidth="1"/>
    <col min="14" max="14" width="15.7109375" style="1" customWidth="1"/>
    <col min="15" max="16384" width="11.42578125" style="1"/>
  </cols>
  <sheetData>
    <row r="1" spans="1:6" ht="16.5" customHeight="1">
      <c r="A1" s="11" t="s">
        <v>5</v>
      </c>
    </row>
    <row r="2" spans="1:6" ht="16.5" customHeight="1">
      <c r="B2" s="174" t="s">
        <v>0</v>
      </c>
      <c r="C2" s="174"/>
      <c r="D2" s="174"/>
      <c r="E2" s="174"/>
      <c r="F2" s="174"/>
    </row>
    <row r="3" spans="1:6" ht="16.5" customHeight="1">
      <c r="B3" s="214" t="s">
        <v>4</v>
      </c>
      <c r="C3" s="214"/>
      <c r="D3" s="214"/>
      <c r="E3" s="214"/>
      <c r="F3" s="214"/>
    </row>
    <row r="4" spans="1:6" ht="16.5" customHeight="1">
      <c r="B4" s="196" t="s">
        <v>63</v>
      </c>
      <c r="C4" s="196"/>
      <c r="D4" s="196"/>
      <c r="E4" s="196"/>
      <c r="F4" s="196"/>
    </row>
    <row r="6" spans="1:6" ht="16.5" customHeight="1">
      <c r="B6" s="197" t="s">
        <v>64</v>
      </c>
      <c r="C6" s="197"/>
      <c r="D6" s="197"/>
      <c r="E6" s="197"/>
      <c r="F6" s="197"/>
    </row>
    <row r="7" spans="1:6" ht="16.5" customHeight="1">
      <c r="B7" s="197"/>
      <c r="C7" s="197"/>
      <c r="D7" s="197"/>
      <c r="E7" s="197"/>
      <c r="F7" s="197"/>
    </row>
    <row r="8" spans="1:6" ht="16.5" customHeight="1">
      <c r="B8" s="197"/>
      <c r="C8" s="197"/>
      <c r="D8" s="197"/>
      <c r="E8" s="197"/>
      <c r="F8" s="197"/>
    </row>
    <row r="9" spans="1:6" ht="16.5" customHeight="1">
      <c r="B9" s="197"/>
      <c r="C9" s="197"/>
      <c r="D9" s="197"/>
      <c r="E9" s="197"/>
      <c r="F9" s="197"/>
    </row>
    <row r="10" spans="1:6" ht="16.5" customHeight="1">
      <c r="B10" s="197"/>
      <c r="C10" s="197"/>
      <c r="D10" s="197"/>
      <c r="E10" s="197"/>
      <c r="F10" s="197"/>
    </row>
    <row r="11" spans="1:6" ht="16.5" customHeight="1">
      <c r="B11" s="197"/>
      <c r="C11" s="197"/>
      <c r="D11" s="197"/>
      <c r="E11" s="197"/>
      <c r="F11" s="197"/>
    </row>
    <row r="12" spans="1:6" ht="16.5" customHeight="1">
      <c r="B12" s="197"/>
      <c r="C12" s="197"/>
      <c r="D12" s="197"/>
      <c r="E12" s="197"/>
      <c r="F12" s="197"/>
    </row>
    <row r="13" spans="1:6" ht="16.5" customHeight="1">
      <c r="B13" s="196" t="s">
        <v>65</v>
      </c>
      <c r="C13" s="196"/>
      <c r="D13" s="196"/>
      <c r="E13" s="196"/>
      <c r="F13" s="196"/>
    </row>
    <row r="15" spans="1:6" ht="16.5" customHeight="1">
      <c r="B15" s="196" t="s">
        <v>66</v>
      </c>
      <c r="C15" s="196"/>
      <c r="D15" s="196"/>
      <c r="E15" s="196"/>
      <c r="F15" s="196"/>
    </row>
    <row r="16" spans="1:6" ht="16.5" customHeight="1">
      <c r="B16" s="197" t="s">
        <v>67</v>
      </c>
      <c r="C16" s="197"/>
      <c r="D16" s="197"/>
      <c r="E16" s="197"/>
      <c r="F16" s="197"/>
    </row>
    <row r="17" spans="2:6" ht="16.5" customHeight="1">
      <c r="B17" s="197"/>
      <c r="C17" s="197"/>
      <c r="D17" s="197"/>
      <c r="E17" s="197"/>
      <c r="F17" s="197"/>
    </row>
    <row r="18" spans="2:6" ht="16.5" customHeight="1">
      <c r="B18" s="197"/>
      <c r="C18" s="197"/>
      <c r="D18" s="197"/>
      <c r="E18" s="197"/>
      <c r="F18" s="197"/>
    </row>
    <row r="19" spans="2:6" ht="16.5" customHeight="1">
      <c r="B19" s="197"/>
      <c r="C19" s="197"/>
      <c r="D19" s="197"/>
      <c r="E19" s="197"/>
      <c r="F19" s="197"/>
    </row>
    <row r="20" spans="2:6" ht="16.5" customHeight="1">
      <c r="B20" s="197"/>
      <c r="C20" s="197"/>
      <c r="D20" s="197"/>
      <c r="E20" s="197"/>
      <c r="F20" s="197"/>
    </row>
    <row r="21" spans="2:6" ht="16.5" customHeight="1">
      <c r="B21" s="197"/>
      <c r="C21" s="197"/>
      <c r="D21" s="197"/>
      <c r="E21" s="197"/>
      <c r="F21" s="197"/>
    </row>
    <row r="22" spans="2:6" ht="16.5" customHeight="1">
      <c r="B22" s="197"/>
      <c r="C22" s="197"/>
      <c r="D22" s="197"/>
      <c r="E22" s="197"/>
      <c r="F22" s="197"/>
    </row>
    <row r="23" spans="2:6" ht="16.5" customHeight="1">
      <c r="B23" s="197"/>
      <c r="C23" s="197"/>
      <c r="D23" s="197"/>
      <c r="E23" s="197"/>
      <c r="F23" s="197"/>
    </row>
    <row r="24" spans="2:6" ht="16.5" customHeight="1">
      <c r="B24" s="197"/>
      <c r="C24" s="197"/>
      <c r="D24" s="197"/>
      <c r="E24" s="197"/>
      <c r="F24" s="197"/>
    </row>
    <row r="25" spans="2:6" ht="16.5" customHeight="1">
      <c r="B25" s="197"/>
      <c r="C25" s="197"/>
      <c r="D25" s="197"/>
      <c r="E25" s="197"/>
      <c r="F25" s="197"/>
    </row>
    <row r="26" spans="2:6" ht="16.5" customHeight="1">
      <c r="B26" s="197"/>
      <c r="C26" s="197"/>
      <c r="D26" s="197"/>
      <c r="E26" s="197"/>
      <c r="F26" s="197"/>
    </row>
    <row r="27" spans="2:6" ht="16.5" customHeight="1">
      <c r="B27" s="197"/>
      <c r="C27" s="197"/>
      <c r="D27" s="197"/>
      <c r="E27" s="197"/>
      <c r="F27" s="197"/>
    </row>
    <row r="28" spans="2:6" ht="16.5" customHeight="1">
      <c r="B28" s="197"/>
      <c r="C28" s="197"/>
      <c r="D28" s="197"/>
      <c r="E28" s="197"/>
      <c r="F28" s="197"/>
    </row>
    <row r="29" spans="2:6" ht="16.5" customHeight="1">
      <c r="B29" s="197"/>
      <c r="C29" s="197"/>
      <c r="D29" s="197"/>
      <c r="E29" s="197"/>
      <c r="F29" s="197"/>
    </row>
    <row r="30" spans="2:6" ht="16.5" customHeight="1">
      <c r="B30" s="197"/>
      <c r="C30" s="197"/>
      <c r="D30" s="197"/>
      <c r="E30" s="197"/>
      <c r="F30" s="197"/>
    </row>
    <row r="31" spans="2:6" ht="16.5" customHeight="1">
      <c r="B31" s="197"/>
      <c r="C31" s="197"/>
      <c r="D31" s="197"/>
      <c r="E31" s="197"/>
      <c r="F31" s="197"/>
    </row>
    <row r="32" spans="2:6" ht="16.5" customHeight="1">
      <c r="B32" s="197"/>
      <c r="C32" s="197"/>
      <c r="D32" s="197"/>
      <c r="E32" s="197"/>
      <c r="F32" s="197"/>
    </row>
    <row r="33" spans="2:6" ht="16.5" customHeight="1">
      <c r="B33" s="197"/>
      <c r="C33" s="197"/>
      <c r="D33" s="197"/>
      <c r="E33" s="197"/>
      <c r="F33" s="197"/>
    </row>
    <row r="34" spans="2:6" ht="16.5" customHeight="1">
      <c r="B34" s="197"/>
      <c r="C34" s="197"/>
      <c r="D34" s="197"/>
      <c r="E34" s="197"/>
      <c r="F34" s="197"/>
    </row>
    <row r="35" spans="2:6" ht="16.5" customHeight="1">
      <c r="B35" s="197"/>
      <c r="C35" s="197"/>
      <c r="D35" s="197"/>
      <c r="E35" s="197"/>
      <c r="F35" s="197"/>
    </row>
    <row r="36" spans="2:6" ht="16.5" customHeight="1">
      <c r="B36" s="197"/>
      <c r="C36" s="197"/>
      <c r="D36" s="197"/>
      <c r="E36" s="197"/>
      <c r="F36" s="197"/>
    </row>
    <row r="37" spans="2:6" ht="16.5" customHeight="1">
      <c r="B37" s="197"/>
      <c r="C37" s="197"/>
      <c r="D37" s="197"/>
      <c r="E37" s="197"/>
      <c r="F37" s="197"/>
    </row>
    <row r="38" spans="2:6" ht="16.5" customHeight="1">
      <c r="B38" s="197"/>
      <c r="C38" s="197"/>
      <c r="D38" s="197"/>
      <c r="E38" s="197"/>
      <c r="F38" s="197"/>
    </row>
    <row r="39" spans="2:6" ht="16.5" customHeight="1">
      <c r="B39" s="197"/>
      <c r="C39" s="197"/>
      <c r="D39" s="197"/>
      <c r="E39" s="197"/>
      <c r="F39" s="197"/>
    </row>
    <row r="40" spans="2:6" ht="16.5" customHeight="1">
      <c r="B40" s="196" t="s">
        <v>68</v>
      </c>
      <c r="C40" s="196"/>
      <c r="D40" s="196"/>
      <c r="E40" s="196"/>
      <c r="F40" s="196"/>
    </row>
    <row r="41" spans="2:6" ht="16.5" customHeight="1">
      <c r="B41" s="197" t="s">
        <v>69</v>
      </c>
      <c r="C41" s="197"/>
      <c r="D41" s="197"/>
      <c r="E41" s="197"/>
      <c r="F41" s="197"/>
    </row>
    <row r="42" spans="2:6" ht="16.5" customHeight="1">
      <c r="B42" s="197"/>
      <c r="C42" s="197"/>
      <c r="D42" s="197"/>
      <c r="E42" s="197"/>
      <c r="F42" s="197"/>
    </row>
    <row r="43" spans="2:6" ht="16.5" customHeight="1">
      <c r="B43" s="197"/>
      <c r="C43" s="197"/>
      <c r="D43" s="197"/>
      <c r="E43" s="197"/>
      <c r="F43" s="197"/>
    </row>
    <row r="44" spans="2:6" ht="16.5" customHeight="1">
      <c r="B44" s="215" t="s">
        <v>70</v>
      </c>
      <c r="C44" s="215"/>
      <c r="D44" s="215"/>
      <c r="E44" s="215"/>
      <c r="F44" s="215"/>
    </row>
    <row r="46" spans="2:6" ht="16.5" customHeight="1">
      <c r="B46" s="197" t="s">
        <v>71</v>
      </c>
      <c r="C46" s="197"/>
      <c r="D46" s="197"/>
      <c r="E46" s="197"/>
      <c r="F46" s="197"/>
    </row>
    <row r="47" spans="2:6" ht="16.5" customHeight="1">
      <c r="B47" s="197"/>
      <c r="C47" s="197"/>
      <c r="D47" s="197"/>
      <c r="E47" s="197"/>
      <c r="F47" s="197"/>
    </row>
    <row r="48" spans="2:6" ht="16.5" customHeight="1">
      <c r="B48" s="197"/>
      <c r="C48" s="197"/>
      <c r="D48" s="197"/>
      <c r="E48" s="197"/>
      <c r="F48" s="197"/>
    </row>
    <row r="49" spans="2:8" ht="16.5" customHeight="1">
      <c r="B49" s="197" t="s">
        <v>399</v>
      </c>
      <c r="C49" s="197"/>
      <c r="D49" s="197"/>
      <c r="E49" s="197"/>
      <c r="F49" s="197"/>
    </row>
    <row r="50" spans="2:8" ht="16.5" customHeight="1">
      <c r="B50" s="197"/>
      <c r="C50" s="197"/>
      <c r="D50" s="197"/>
      <c r="E50" s="197"/>
      <c r="F50" s="197"/>
    </row>
    <row r="51" spans="2:8" ht="16.5" customHeight="1">
      <c r="B51" s="197" t="s">
        <v>72</v>
      </c>
      <c r="C51" s="197"/>
      <c r="D51" s="197"/>
      <c r="E51" s="197"/>
      <c r="F51" s="197"/>
    </row>
    <row r="52" spans="2:8" ht="16.5" customHeight="1">
      <c r="B52" s="197"/>
      <c r="C52" s="197"/>
      <c r="D52" s="197"/>
      <c r="E52" s="197"/>
      <c r="F52" s="197"/>
    </row>
    <row r="53" spans="2:8" ht="16.5" customHeight="1">
      <c r="B53" s="197" t="s">
        <v>73</v>
      </c>
      <c r="C53" s="197"/>
      <c r="D53" s="197"/>
      <c r="E53" s="197"/>
      <c r="F53" s="197"/>
    </row>
    <row r="54" spans="2:8" ht="16.5" customHeight="1">
      <c r="B54" s="197"/>
      <c r="C54" s="197"/>
      <c r="D54" s="197"/>
      <c r="E54" s="197"/>
      <c r="F54" s="197"/>
    </row>
    <row r="55" spans="2:8" ht="11.25" customHeight="1">
      <c r="B55" s="193" t="s">
        <v>74</v>
      </c>
      <c r="C55" s="193"/>
      <c r="D55" s="193"/>
      <c r="E55" s="193"/>
      <c r="F55" s="193"/>
    </row>
    <row r="56" spans="2:8" ht="16.5" customHeight="1">
      <c r="B56" s="193" t="s">
        <v>75</v>
      </c>
      <c r="C56" s="193"/>
      <c r="D56" s="193"/>
      <c r="E56" s="193"/>
      <c r="F56" s="193"/>
    </row>
    <row r="57" spans="2:8" ht="16.5" customHeight="1">
      <c r="B57" s="193" t="s">
        <v>76</v>
      </c>
      <c r="C57" s="193"/>
      <c r="D57" s="193"/>
      <c r="E57" s="193"/>
      <c r="F57" s="193"/>
    </row>
    <row r="58" spans="2:8" ht="16.5" customHeight="1">
      <c r="B58" s="193"/>
      <c r="C58" s="193"/>
      <c r="D58" s="193"/>
      <c r="E58" s="193"/>
      <c r="F58" s="193"/>
    </row>
    <row r="60" spans="2:8" ht="16.5" customHeight="1">
      <c r="B60" s="15" t="s">
        <v>41</v>
      </c>
      <c r="C60" s="157">
        <v>45838</v>
      </c>
      <c r="D60" s="157">
        <v>45473</v>
      </c>
      <c r="E60" s="157">
        <v>45657</v>
      </c>
      <c r="F60" s="17"/>
    </row>
    <row r="61" spans="2:8" ht="16.5" customHeight="1">
      <c r="B61" s="18" t="s">
        <v>77</v>
      </c>
      <c r="C61" s="19">
        <v>7790.75</v>
      </c>
      <c r="D61" s="19">
        <v>7533.98</v>
      </c>
      <c r="E61" s="19">
        <v>7812.22</v>
      </c>
    </row>
    <row r="62" spans="2:8" ht="16.5" customHeight="1">
      <c r="B62" s="18" t="s">
        <v>78</v>
      </c>
      <c r="C62" s="19">
        <v>7807.41</v>
      </c>
      <c r="D62" s="19">
        <v>7543.01</v>
      </c>
      <c r="E62" s="19">
        <v>7843.41</v>
      </c>
    </row>
    <row r="63" spans="2:8" ht="16.5" customHeight="1">
      <c r="B63" s="20"/>
      <c r="C63" s="20"/>
      <c r="D63" s="20"/>
      <c r="E63" s="20"/>
      <c r="F63" s="20"/>
    </row>
    <row r="64" spans="2:8" ht="16.5" customHeight="1">
      <c r="B64" s="216" t="s">
        <v>861</v>
      </c>
      <c r="C64" s="217"/>
      <c r="D64" s="217"/>
      <c r="E64" s="217"/>
      <c r="H64" s="42"/>
    </row>
    <row r="65" spans="2:9" ht="16.5" customHeight="1">
      <c r="B65" s="218" t="s">
        <v>41</v>
      </c>
      <c r="C65" s="219">
        <v>45838</v>
      </c>
      <c r="D65" s="219">
        <v>45473</v>
      </c>
      <c r="E65" s="220">
        <v>45657</v>
      </c>
      <c r="H65" s="42"/>
    </row>
    <row r="66" spans="2:9" ht="16.5" customHeight="1">
      <c r="B66" s="221" t="s">
        <v>862</v>
      </c>
      <c r="C66" s="222">
        <v>7784.15</v>
      </c>
      <c r="D66" s="222">
        <v>7539.62</v>
      </c>
      <c r="E66" s="223">
        <v>7831.26</v>
      </c>
      <c r="H66" s="42"/>
    </row>
    <row r="67" spans="2:9" ht="16.5" customHeight="1">
      <c r="B67" s="224"/>
      <c r="C67" s="217"/>
      <c r="D67" s="217"/>
      <c r="E67" s="217"/>
      <c r="H67" s="42"/>
    </row>
    <row r="68" spans="2:9" ht="16.5" customHeight="1">
      <c r="B68" s="225" t="s">
        <v>863</v>
      </c>
      <c r="C68" s="225"/>
      <c r="D68" s="225"/>
      <c r="E68" s="225"/>
      <c r="F68" s="225"/>
      <c r="G68" s="225"/>
      <c r="H68" s="225"/>
      <c r="I68" s="225"/>
    </row>
    <row r="69" spans="2:9" ht="16.5" customHeight="1">
      <c r="B69" s="225"/>
      <c r="C69" s="225"/>
      <c r="D69" s="225"/>
      <c r="E69" s="225"/>
      <c r="F69" s="225"/>
      <c r="G69" s="225"/>
      <c r="H69" s="225"/>
      <c r="I69" s="225"/>
    </row>
    <row r="70" spans="2:9" ht="16.5" customHeight="1">
      <c r="B70" s="225"/>
      <c r="C70" s="225"/>
      <c r="D70" s="225"/>
      <c r="E70" s="225"/>
      <c r="F70" s="225"/>
      <c r="G70" s="225"/>
      <c r="H70" s="225"/>
      <c r="I70" s="225"/>
    </row>
    <row r="71" spans="2:9" ht="16.5" customHeight="1">
      <c r="B71" s="20"/>
      <c r="C71" s="20"/>
      <c r="D71" s="20"/>
      <c r="E71" s="20"/>
      <c r="F71" s="20"/>
    </row>
    <row r="72" spans="2:9" ht="16.5" customHeight="1">
      <c r="B72" s="196" t="s">
        <v>79</v>
      </c>
      <c r="C72" s="196"/>
      <c r="D72" s="196"/>
      <c r="E72" s="196"/>
      <c r="F72" s="196"/>
    </row>
    <row r="73" spans="2:9" ht="16.5" customHeight="1">
      <c r="B73" s="197" t="s">
        <v>80</v>
      </c>
      <c r="C73" s="197"/>
      <c r="D73" s="197"/>
      <c r="E73" s="197"/>
      <c r="F73" s="197"/>
    </row>
    <row r="74" spans="2:9" ht="16.5" customHeight="1">
      <c r="B74" s="197"/>
      <c r="C74" s="197"/>
      <c r="D74" s="197"/>
      <c r="E74" s="197"/>
      <c r="F74" s="197"/>
    </row>
    <row r="75" spans="2:9" ht="16.5" customHeight="1">
      <c r="B75" s="196" t="s">
        <v>81</v>
      </c>
      <c r="C75" s="196"/>
      <c r="D75" s="196"/>
      <c r="E75" s="196"/>
      <c r="F75" s="196"/>
    </row>
    <row r="76" spans="2:9" ht="16.5" customHeight="1">
      <c r="B76" s="193" t="s">
        <v>82</v>
      </c>
      <c r="C76" s="193"/>
      <c r="D76" s="193"/>
      <c r="E76" s="193"/>
      <c r="F76" s="193"/>
    </row>
    <row r="77" spans="2:9" ht="16.5" customHeight="1">
      <c r="B77" s="193"/>
      <c r="C77" s="193"/>
      <c r="D77" s="193"/>
      <c r="E77" s="193"/>
      <c r="F77" s="193"/>
    </row>
    <row r="79" spans="2:9" ht="16.5" customHeight="1">
      <c r="B79" s="198" t="s">
        <v>394</v>
      </c>
      <c r="C79" s="198"/>
      <c r="D79" s="198"/>
      <c r="E79" s="198"/>
      <c r="F79" s="198"/>
    </row>
    <row r="80" spans="2:9" ht="16.5" customHeight="1">
      <c r="B80" s="193" t="s">
        <v>390</v>
      </c>
      <c r="C80" s="193"/>
      <c r="D80" s="193"/>
      <c r="E80" s="193"/>
      <c r="F80" s="193"/>
    </row>
    <row r="81" spans="2:9" ht="16.5" customHeight="1">
      <c r="B81" s="193"/>
      <c r="C81" s="193"/>
      <c r="D81" s="193"/>
      <c r="E81" s="193"/>
      <c r="F81" s="193"/>
    </row>
    <row r="82" spans="2:9" ht="16.5" customHeight="1">
      <c r="B82" s="193"/>
      <c r="C82" s="193"/>
      <c r="D82" s="193"/>
      <c r="E82" s="193"/>
      <c r="F82" s="193"/>
    </row>
    <row r="83" spans="2:9" ht="16.5" customHeight="1">
      <c r="B83" s="14"/>
      <c r="C83" s="14"/>
      <c r="D83" s="14"/>
      <c r="E83" s="14"/>
      <c r="F83" s="14"/>
    </row>
    <row r="84" spans="2:9" ht="16.5" customHeight="1">
      <c r="B84" s="194" t="s">
        <v>41</v>
      </c>
      <c r="C84" s="195"/>
      <c r="D84" s="16">
        <f>+EFE!C7</f>
        <v>45838</v>
      </c>
      <c r="E84" s="16">
        <f>+EFE!D7</f>
        <v>45473</v>
      </c>
      <c r="F84" s="20"/>
    </row>
    <row r="85" spans="2:9" ht="16.5" customHeight="1">
      <c r="B85" s="212" t="s">
        <v>28</v>
      </c>
      <c r="C85" s="213"/>
      <c r="D85" s="22">
        <v>8601099469</v>
      </c>
      <c r="E85" s="22">
        <v>6569468670</v>
      </c>
      <c r="F85" s="20"/>
    </row>
    <row r="86" spans="2:9" ht="16.5" customHeight="1">
      <c r="B86" s="194" t="s">
        <v>83</v>
      </c>
      <c r="C86" s="195"/>
      <c r="D86" s="24">
        <f>SUM(D85:D85)</f>
        <v>8601099469</v>
      </c>
      <c r="E86" s="24">
        <f>SUM(E85:E85)</f>
        <v>6569468670</v>
      </c>
      <c r="F86" s="25"/>
      <c r="G86" s="25"/>
    </row>
    <row r="87" spans="2:9" ht="16.5" customHeight="1">
      <c r="B87" s="20"/>
      <c r="C87" s="20"/>
      <c r="D87" s="20"/>
      <c r="E87" s="20"/>
      <c r="F87" s="20"/>
    </row>
    <row r="88" spans="2:9" ht="16.5" customHeight="1">
      <c r="B88" s="196" t="s">
        <v>84</v>
      </c>
      <c r="C88" s="196"/>
      <c r="D88" s="196"/>
      <c r="E88" s="196"/>
      <c r="F88" s="196"/>
    </row>
    <row r="89" spans="2:9" ht="16.5" customHeight="1">
      <c r="B89" s="20"/>
      <c r="C89" s="20"/>
      <c r="D89" s="20"/>
      <c r="E89" s="20"/>
      <c r="F89" s="20"/>
    </row>
    <row r="90" spans="2:9" ht="45" customHeight="1">
      <c r="B90" s="26" t="s">
        <v>85</v>
      </c>
      <c r="C90" s="26" t="s">
        <v>86</v>
      </c>
      <c r="D90" s="26" t="s">
        <v>87</v>
      </c>
      <c r="E90" s="26" t="s">
        <v>88</v>
      </c>
    </row>
    <row r="91" spans="2:9" ht="16.5" customHeight="1">
      <c r="B91" s="27" t="s">
        <v>89</v>
      </c>
      <c r="C91" s="28"/>
      <c r="D91" s="28"/>
      <c r="E91" s="29"/>
    </row>
    <row r="92" spans="2:9" ht="16.5" customHeight="1">
      <c r="B92" s="30" t="s">
        <v>90</v>
      </c>
      <c r="C92" s="31">
        <v>1788001.1363279782</v>
      </c>
      <c r="D92" s="22">
        <v>851096653063.80005</v>
      </c>
      <c r="E92" s="170">
        <v>5405</v>
      </c>
      <c r="H92" s="45"/>
    </row>
    <row r="93" spans="2:9" ht="16.5" customHeight="1">
      <c r="B93" s="32" t="s">
        <v>91</v>
      </c>
      <c r="C93" s="33">
        <v>1798933.7341128378</v>
      </c>
      <c r="D93" s="34">
        <v>861363066816.72998</v>
      </c>
      <c r="E93" s="171">
        <v>5584</v>
      </c>
      <c r="H93" s="45"/>
    </row>
    <row r="94" spans="2:9" ht="16.5" customHeight="1">
      <c r="B94" s="35" t="s">
        <v>92</v>
      </c>
      <c r="C94" s="36">
        <v>1811246.7115424897</v>
      </c>
      <c r="D94" s="23">
        <v>868103607534.94995</v>
      </c>
      <c r="E94" s="172">
        <v>5795</v>
      </c>
      <c r="H94" s="45"/>
      <c r="I94" s="42"/>
    </row>
    <row r="95" spans="2:9" ht="16.5" customHeight="1">
      <c r="B95" s="27" t="s">
        <v>457</v>
      </c>
      <c r="C95" s="160"/>
      <c r="D95" s="160"/>
      <c r="E95" s="160"/>
      <c r="H95" s="45"/>
      <c r="I95" s="42"/>
    </row>
    <row r="96" spans="2:9" ht="16.5" customHeight="1">
      <c r="B96" s="98" t="s">
        <v>458</v>
      </c>
      <c r="C96" s="31">
        <v>1823412.4503309999</v>
      </c>
      <c r="D96" s="161">
        <v>877027248284</v>
      </c>
      <c r="E96" s="170">
        <v>6018</v>
      </c>
      <c r="H96" s="45"/>
      <c r="I96" s="42"/>
    </row>
    <row r="97" spans="2:9" ht="16.5" customHeight="1">
      <c r="B97" s="7" t="s">
        <v>459</v>
      </c>
      <c r="C97" s="33">
        <v>1836096.977185</v>
      </c>
      <c r="D97" s="39">
        <v>888451019472</v>
      </c>
      <c r="E97" s="171">
        <v>6253</v>
      </c>
      <c r="H97" s="45"/>
      <c r="I97" s="42"/>
    </row>
    <row r="98" spans="2:9" ht="16.5" customHeight="1">
      <c r="B98" s="162" t="s">
        <v>460</v>
      </c>
      <c r="C98" s="36">
        <v>1848589.7899750001</v>
      </c>
      <c r="D98" s="163">
        <v>892913380422</v>
      </c>
      <c r="E98" s="172">
        <v>6456</v>
      </c>
      <c r="H98" s="45"/>
      <c r="I98" s="42"/>
    </row>
    <row r="99" spans="2:9" ht="16.5" customHeight="1">
      <c r="C99" s="38"/>
      <c r="D99" s="39"/>
      <c r="E99" s="39"/>
    </row>
    <row r="100" spans="2:9" ht="16.5" customHeight="1">
      <c r="B100" s="198" t="s">
        <v>93</v>
      </c>
      <c r="C100" s="198"/>
      <c r="D100" s="198"/>
      <c r="E100" s="198"/>
      <c r="F100" s="198"/>
    </row>
    <row r="101" spans="2:9" ht="16.5" customHeight="1">
      <c r="B101" s="193" t="s">
        <v>94</v>
      </c>
      <c r="C101" s="193"/>
      <c r="D101" s="193"/>
      <c r="E101" s="193"/>
      <c r="F101" s="193"/>
    </row>
    <row r="102" spans="2:9" ht="16.5" customHeight="1">
      <c r="B102" s="193"/>
      <c r="C102" s="193"/>
      <c r="D102" s="193"/>
      <c r="E102" s="193"/>
      <c r="F102" s="193"/>
    </row>
    <row r="103" spans="2:9" ht="16.5" customHeight="1">
      <c r="B103" s="14"/>
      <c r="C103" s="14"/>
      <c r="D103" s="14"/>
      <c r="E103" s="14"/>
      <c r="F103" s="14"/>
    </row>
    <row r="104" spans="2:9" ht="16.5" customHeight="1">
      <c r="B104" s="40" t="s">
        <v>95</v>
      </c>
      <c r="C104" s="16">
        <f>+D84</f>
        <v>45838</v>
      </c>
      <c r="D104" s="41">
        <f>+E84</f>
        <v>45473</v>
      </c>
    </row>
    <row r="105" spans="2:9" ht="16.5" customHeight="1">
      <c r="B105" s="30" t="s">
        <v>96</v>
      </c>
      <c r="C105" s="8">
        <v>2044319129</v>
      </c>
      <c r="D105" s="43">
        <v>3167017288</v>
      </c>
    </row>
    <row r="106" spans="2:9" ht="16.5" customHeight="1">
      <c r="B106" s="32" t="s">
        <v>362</v>
      </c>
      <c r="C106" s="44">
        <v>0</v>
      </c>
      <c r="D106" s="44">
        <v>0</v>
      </c>
    </row>
    <row r="107" spans="2:9" ht="16.5" customHeight="1">
      <c r="B107" s="32" t="s">
        <v>361</v>
      </c>
      <c r="C107" s="8">
        <v>0</v>
      </c>
      <c r="D107" s="44">
        <v>1807</v>
      </c>
    </row>
    <row r="108" spans="2:9" ht="16.5" customHeight="1">
      <c r="B108" s="32" t="s">
        <v>98</v>
      </c>
      <c r="C108" s="8"/>
      <c r="D108" s="44">
        <v>21736409</v>
      </c>
    </row>
    <row r="109" spans="2:9" ht="16.5" customHeight="1">
      <c r="B109" s="32" t="s">
        <v>97</v>
      </c>
      <c r="C109" s="8"/>
      <c r="D109" s="44">
        <v>61361836</v>
      </c>
    </row>
    <row r="110" spans="2:9" ht="16.5" customHeight="1">
      <c r="B110" s="15" t="s">
        <v>83</v>
      </c>
      <c r="C110" s="24">
        <f>SUM(C105:C109)</f>
        <v>2044319129</v>
      </c>
      <c r="D110" s="24">
        <f>SUM(D105:D109)</f>
        <v>3250117340</v>
      </c>
      <c r="E110" s="45"/>
      <c r="F110" s="45"/>
    </row>
    <row r="111" spans="2:9" ht="16.5" customHeight="1">
      <c r="B111" s="46"/>
      <c r="C111" s="47"/>
      <c r="D111" s="47"/>
    </row>
    <row r="112" spans="2:9" ht="16.5" customHeight="1">
      <c r="B112" s="193" t="s">
        <v>391</v>
      </c>
      <c r="C112" s="193"/>
      <c r="D112" s="193"/>
      <c r="E112" s="193"/>
      <c r="F112" s="193"/>
    </row>
    <row r="113" spans="2:6" ht="15">
      <c r="B113" s="193"/>
      <c r="C113" s="193"/>
      <c r="D113" s="193"/>
      <c r="E113" s="193"/>
      <c r="F113" s="193"/>
    </row>
    <row r="114" spans="2:6" ht="16.5" customHeight="1">
      <c r="B114" s="15" t="s">
        <v>95</v>
      </c>
      <c r="C114" s="16">
        <f>+C104</f>
        <v>45838</v>
      </c>
      <c r="D114" s="16">
        <f>+D104</f>
        <v>45473</v>
      </c>
    </row>
    <row r="115" spans="2:6" ht="16.5" customHeight="1">
      <c r="B115" s="98" t="s">
        <v>363</v>
      </c>
      <c r="C115" s="99">
        <v>0</v>
      </c>
      <c r="D115" s="43">
        <v>0</v>
      </c>
    </row>
    <row r="116" spans="2:6" ht="16.5" customHeight="1">
      <c r="B116" s="7" t="s">
        <v>99</v>
      </c>
      <c r="C116" s="125">
        <v>0</v>
      </c>
      <c r="D116" s="44">
        <v>2330137</v>
      </c>
    </row>
    <row r="117" spans="2:6" ht="16.5" customHeight="1">
      <c r="B117" s="15" t="s">
        <v>83</v>
      </c>
      <c r="C117" s="24">
        <f>SUM(C115:C116)</f>
        <v>0</v>
      </c>
      <c r="D117" s="24">
        <f>SUM(D115:D116)</f>
        <v>2330137</v>
      </c>
      <c r="E117" s="45"/>
      <c r="F117" s="45"/>
    </row>
    <row r="119" spans="2:6" ht="16.5" customHeight="1">
      <c r="B119" s="193" t="s">
        <v>100</v>
      </c>
      <c r="C119" s="193"/>
      <c r="D119" s="193"/>
      <c r="E119" s="193"/>
      <c r="F119" s="193"/>
    </row>
    <row r="120" spans="2:6" ht="16.5" customHeight="1">
      <c r="B120" s="193" t="s">
        <v>347</v>
      </c>
      <c r="C120" s="193"/>
      <c r="D120" s="193"/>
      <c r="E120" s="193"/>
      <c r="F120" s="193"/>
    </row>
    <row r="121" spans="2:6" ht="16.5" customHeight="1">
      <c r="B121" s="14"/>
      <c r="C121" s="14"/>
      <c r="D121" s="14"/>
      <c r="E121" s="14"/>
      <c r="F121" s="14"/>
    </row>
    <row r="122" spans="2:6" ht="16.5" customHeight="1">
      <c r="B122" s="193" t="s">
        <v>101</v>
      </c>
      <c r="C122" s="193"/>
      <c r="D122" s="193"/>
      <c r="E122" s="193"/>
      <c r="F122" s="193"/>
    </row>
    <row r="123" spans="2:6" ht="16.5" customHeight="1">
      <c r="B123" s="193"/>
      <c r="C123" s="193"/>
      <c r="D123" s="193"/>
      <c r="E123" s="193"/>
      <c r="F123" s="193"/>
    </row>
    <row r="124" spans="2:6" ht="16.5" customHeight="1">
      <c r="B124" s="14"/>
      <c r="C124" s="14"/>
      <c r="D124" s="14"/>
      <c r="E124" s="14"/>
      <c r="F124" s="14"/>
    </row>
    <row r="125" spans="2:6" ht="16.5" customHeight="1">
      <c r="B125" s="15" t="s">
        <v>41</v>
      </c>
      <c r="C125" s="16">
        <f>+C104</f>
        <v>45838</v>
      </c>
      <c r="D125" s="16">
        <f>+D104</f>
        <v>45473</v>
      </c>
    </row>
    <row r="126" spans="2:6" ht="16.5" customHeight="1">
      <c r="B126" s="48" t="s">
        <v>28</v>
      </c>
      <c r="C126" s="49">
        <v>1492703043</v>
      </c>
      <c r="D126" s="49">
        <v>1089377448</v>
      </c>
    </row>
    <row r="127" spans="2:6" ht="16.5" customHeight="1">
      <c r="B127" s="15" t="s">
        <v>83</v>
      </c>
      <c r="C127" s="24">
        <f>SUM(C126)</f>
        <v>1492703043</v>
      </c>
      <c r="D127" s="24">
        <f>SUM(D126)</f>
        <v>1089377448</v>
      </c>
      <c r="E127" s="45"/>
      <c r="F127" s="45"/>
    </row>
    <row r="129" spans="2:6" ht="16.5" customHeight="1">
      <c r="B129" s="197" t="s">
        <v>392</v>
      </c>
      <c r="C129" s="197"/>
      <c r="D129" s="197"/>
      <c r="E129" s="197"/>
      <c r="F129" s="197"/>
    </row>
    <row r="130" spans="2:6" ht="16.5" customHeight="1">
      <c r="B130" s="197"/>
      <c r="C130" s="197"/>
      <c r="D130" s="197"/>
      <c r="E130" s="197"/>
      <c r="F130" s="197"/>
    </row>
    <row r="131" spans="2:6" ht="16.5" customHeight="1">
      <c r="B131" s="15" t="s">
        <v>41</v>
      </c>
      <c r="C131" s="16">
        <f>+C125</f>
        <v>45838</v>
      </c>
      <c r="D131" s="16">
        <f>+D125</f>
        <v>45473</v>
      </c>
    </row>
    <row r="132" spans="2:6" ht="16.5" customHeight="1">
      <c r="B132" s="48" t="s">
        <v>102</v>
      </c>
      <c r="C132" s="49">
        <v>3088315366</v>
      </c>
      <c r="D132" s="49">
        <v>7431231111.130249</v>
      </c>
    </row>
    <row r="133" spans="2:6" ht="16.5" customHeight="1">
      <c r="B133" s="15" t="s">
        <v>83</v>
      </c>
      <c r="C133" s="24">
        <f>SUM(C132)</f>
        <v>3088315366</v>
      </c>
      <c r="D133" s="24">
        <f>SUM(D132)</f>
        <v>7431231111.130249</v>
      </c>
      <c r="E133" s="45"/>
      <c r="F133" s="45"/>
    </row>
    <row r="134" spans="2:6" ht="16.5" customHeight="1">
      <c r="B134" s="193" t="s">
        <v>348</v>
      </c>
      <c r="C134" s="193"/>
      <c r="D134" s="193"/>
      <c r="E134" s="193"/>
      <c r="F134" s="193"/>
    </row>
    <row r="135" spans="2:6" ht="16.5" customHeight="1">
      <c r="B135" s="193"/>
      <c r="C135" s="193"/>
      <c r="D135" s="193"/>
      <c r="E135" s="193"/>
      <c r="F135" s="193"/>
    </row>
    <row r="136" spans="2:6" ht="16.5" customHeight="1">
      <c r="B136" s="14"/>
      <c r="C136" s="14"/>
      <c r="D136" s="14"/>
      <c r="E136" s="14"/>
      <c r="F136" s="14"/>
    </row>
    <row r="137" spans="2:6" ht="16.5" customHeight="1">
      <c r="B137" s="40" t="s">
        <v>103</v>
      </c>
      <c r="C137" s="41">
        <f>+C131</f>
        <v>45838</v>
      </c>
      <c r="D137" s="41">
        <f>+D131</f>
        <v>45473</v>
      </c>
    </row>
    <row r="138" spans="2:6" ht="16.5" customHeight="1">
      <c r="B138" s="21" t="s">
        <v>104</v>
      </c>
      <c r="C138" s="43">
        <v>551638</v>
      </c>
      <c r="D138" s="22">
        <v>43579060</v>
      </c>
    </row>
    <row r="139" spans="2:6" ht="16.5" customHeight="1">
      <c r="B139" s="15" t="s">
        <v>83</v>
      </c>
      <c r="C139" s="24">
        <f>SUM(C138:C138)</f>
        <v>551638</v>
      </c>
      <c r="D139" s="24">
        <f>SUM(D138:D138)</f>
        <v>43579060</v>
      </c>
      <c r="E139" s="45"/>
      <c r="F139" s="45"/>
    </row>
    <row r="141" spans="2:6" ht="16.5" customHeight="1">
      <c r="B141" s="15" t="s">
        <v>105</v>
      </c>
      <c r="C141" s="16">
        <f>+C137</f>
        <v>45838</v>
      </c>
      <c r="D141" s="16">
        <f>+D137</f>
        <v>45473</v>
      </c>
    </row>
    <row r="142" spans="2:6" ht="16.5" customHeight="1">
      <c r="B142" s="48" t="s">
        <v>106</v>
      </c>
      <c r="C142" s="49">
        <v>0</v>
      </c>
      <c r="D142" s="49">
        <v>1438</v>
      </c>
    </row>
    <row r="143" spans="2:6" ht="16.5" customHeight="1">
      <c r="B143" s="15" t="s">
        <v>83</v>
      </c>
      <c r="C143" s="24">
        <f>SUM(C142)</f>
        <v>0</v>
      </c>
      <c r="D143" s="24">
        <f>SUM(D142)</f>
        <v>1438</v>
      </c>
    </row>
    <row r="144" spans="2:6" ht="16.5" customHeight="1">
      <c r="B144" s="193" t="s">
        <v>349</v>
      </c>
      <c r="C144" s="193"/>
      <c r="D144" s="193"/>
      <c r="E144" s="193"/>
      <c r="F144" s="193"/>
    </row>
    <row r="145" spans="2:7" ht="16.5" customHeight="1">
      <c r="B145" s="193"/>
      <c r="C145" s="193"/>
      <c r="D145" s="193"/>
      <c r="E145" s="193"/>
      <c r="F145" s="193"/>
    </row>
    <row r="146" spans="2:7" ht="16.5" customHeight="1">
      <c r="B146" s="85">
        <v>45838</v>
      </c>
      <c r="C146" s="14"/>
      <c r="D146" s="14"/>
      <c r="E146" s="14"/>
      <c r="F146" s="14"/>
    </row>
    <row r="147" spans="2:7" ht="29.25" customHeight="1">
      <c r="B147" s="50" t="s">
        <v>107</v>
      </c>
      <c r="C147" s="50" t="s">
        <v>108</v>
      </c>
      <c r="D147" s="50" t="s">
        <v>109</v>
      </c>
      <c r="E147" s="50" t="s">
        <v>110</v>
      </c>
    </row>
    <row r="148" spans="2:7" ht="29.25" customHeight="1">
      <c r="B148" s="166">
        <v>45835</v>
      </c>
      <c r="C148" s="167">
        <v>1020520548</v>
      </c>
      <c r="D148" s="173">
        <v>1021454394</v>
      </c>
      <c r="E148" s="165">
        <v>933846.20008767128</v>
      </c>
    </row>
    <row r="149" spans="2:7" ht="29.25" customHeight="1" thickBot="1">
      <c r="B149" s="166">
        <v>45835</v>
      </c>
      <c r="C149" s="167">
        <v>1020520548</v>
      </c>
      <c r="D149" s="173">
        <v>1021454394</v>
      </c>
      <c r="E149" s="165">
        <v>45955</v>
      </c>
    </row>
    <row r="150" spans="2:7" ht="16.5" customHeight="1" thickBot="1">
      <c r="B150" s="53"/>
      <c r="C150" s="54" t="s">
        <v>83</v>
      </c>
      <c r="D150" s="55">
        <f>SUBTOTAL(9,D148:D149)</f>
        <v>2042908788</v>
      </c>
      <c r="E150" s="56"/>
      <c r="G150" s="45"/>
    </row>
    <row r="151" spans="2:7" ht="16.5" customHeight="1">
      <c r="B151" s="85"/>
    </row>
    <row r="152" spans="2:7" ht="16.5" customHeight="1">
      <c r="B152" s="85">
        <f>+EIE!D7</f>
        <v>45473</v>
      </c>
    </row>
    <row r="153" spans="2:7" ht="16.5" customHeight="1">
      <c r="B153" s="50" t="s">
        <v>107</v>
      </c>
      <c r="C153" s="50" t="s">
        <v>108</v>
      </c>
      <c r="D153" s="50" t="s">
        <v>109</v>
      </c>
      <c r="E153" s="50" t="s">
        <v>110</v>
      </c>
    </row>
    <row r="154" spans="2:7" ht="16.5" customHeight="1">
      <c r="B154" s="51">
        <v>45216</v>
      </c>
      <c r="C154" s="52">
        <v>475663699</v>
      </c>
      <c r="D154" s="52">
        <v>474219149</v>
      </c>
      <c r="E154" s="51">
        <v>45580</v>
      </c>
    </row>
    <row r="155" spans="2:7" ht="16.5" customHeight="1">
      <c r="B155" s="51">
        <v>45216</v>
      </c>
      <c r="C155" s="52">
        <v>225464593</v>
      </c>
      <c r="D155" s="52">
        <v>224779963</v>
      </c>
      <c r="E155" s="51">
        <v>45580</v>
      </c>
    </row>
    <row r="156" spans="2:7" ht="16.5" customHeight="1">
      <c r="B156" s="51">
        <v>45238</v>
      </c>
      <c r="C156" s="52">
        <v>3028294521</v>
      </c>
      <c r="D156" s="52">
        <v>3062740813</v>
      </c>
      <c r="E156" s="51">
        <v>45603</v>
      </c>
    </row>
    <row r="157" spans="2:7" ht="16.5" customHeight="1">
      <c r="B157" s="51">
        <v>45320</v>
      </c>
      <c r="C157" s="52">
        <v>9776736301</v>
      </c>
      <c r="D157" s="52">
        <v>9649808303</v>
      </c>
      <c r="E157" s="51">
        <v>45499</v>
      </c>
    </row>
    <row r="158" spans="2:7" ht="16.5" customHeight="1">
      <c r="B158" s="51">
        <v>45468</v>
      </c>
      <c r="C158" s="52">
        <v>10051369863</v>
      </c>
      <c r="D158" s="52">
        <v>10006227716</v>
      </c>
      <c r="E158" s="51">
        <v>45475</v>
      </c>
    </row>
    <row r="159" spans="2:7" ht="16.5" customHeight="1">
      <c r="B159" s="51">
        <v>45468</v>
      </c>
      <c r="C159" s="52">
        <v>10051369863</v>
      </c>
      <c r="D159" s="52">
        <v>10006227716</v>
      </c>
      <c r="E159" s="51">
        <v>45475</v>
      </c>
    </row>
    <row r="160" spans="2:7" ht="16.5" customHeight="1" thickBot="1">
      <c r="B160" s="51">
        <v>45470</v>
      </c>
      <c r="C160" s="168">
        <v>13306741096</v>
      </c>
      <c r="D160" s="168">
        <v>13316219872</v>
      </c>
      <c r="E160" s="51">
        <v>45474</v>
      </c>
    </row>
    <row r="161" spans="1:16" ht="16.5" customHeight="1" thickBot="1">
      <c r="B161" s="53"/>
      <c r="C161" s="54" t="s">
        <v>83</v>
      </c>
      <c r="D161" s="55">
        <f>SUM(D154:D160)</f>
        <v>46740223532</v>
      </c>
    </row>
    <row r="163" spans="1:16" ht="16.5" customHeight="1" thickBot="1">
      <c r="A163" s="2"/>
      <c r="B163" s="107" t="s">
        <v>111</v>
      </c>
      <c r="C163" s="108"/>
      <c r="D163" s="108"/>
      <c r="E163" s="108"/>
      <c r="F163" s="108"/>
      <c r="G163" s="108"/>
      <c r="H163" s="108"/>
      <c r="I163" s="108"/>
      <c r="J163" s="108"/>
      <c r="K163" s="108"/>
      <c r="L163" s="108"/>
      <c r="M163" s="108"/>
      <c r="N163" s="108"/>
      <c r="O163" s="109"/>
      <c r="P163" s="3"/>
    </row>
    <row r="164" spans="1:16" ht="16.5" customHeight="1">
      <c r="A164" s="3"/>
      <c r="B164" s="110" t="s">
        <v>0</v>
      </c>
      <c r="C164" s="4"/>
      <c r="D164" s="100"/>
      <c r="E164" s="100"/>
      <c r="F164" s="4"/>
      <c r="G164" s="4"/>
      <c r="H164" s="4"/>
      <c r="I164" s="4"/>
      <c r="J164" s="4"/>
      <c r="K164" s="4"/>
      <c r="L164" s="4"/>
      <c r="M164" s="4"/>
      <c r="N164" s="4"/>
      <c r="O164" s="111"/>
      <c r="P164" s="3"/>
    </row>
    <row r="165" spans="1:16" ht="16.5" customHeight="1">
      <c r="A165" s="3"/>
      <c r="B165" s="110" t="s">
        <v>112</v>
      </c>
      <c r="C165" s="4"/>
      <c r="D165" s="100"/>
      <c r="E165" s="100"/>
      <c r="F165" s="4"/>
      <c r="G165" s="4"/>
      <c r="H165" s="4"/>
      <c r="I165" s="4"/>
      <c r="J165" s="4"/>
      <c r="K165" s="4"/>
      <c r="L165" s="4"/>
      <c r="M165" s="4"/>
      <c r="N165" s="4"/>
      <c r="O165" s="111"/>
      <c r="P165" s="3"/>
    </row>
    <row r="166" spans="1:16" ht="16.5" customHeight="1">
      <c r="A166" s="3"/>
      <c r="B166" s="112">
        <f>+EAN!C7</f>
        <v>45838</v>
      </c>
      <c r="C166" s="5"/>
      <c r="D166" s="101"/>
      <c r="E166" s="101"/>
      <c r="F166" s="5"/>
      <c r="G166" s="5"/>
      <c r="H166" s="5"/>
      <c r="I166" s="5"/>
      <c r="J166" s="5"/>
      <c r="K166" s="5"/>
      <c r="L166" s="5"/>
      <c r="M166" s="5"/>
      <c r="N166" s="5"/>
      <c r="O166" s="113"/>
      <c r="P166" s="3"/>
    </row>
    <row r="167" spans="1:16" ht="16.5" customHeight="1">
      <c r="A167" s="3"/>
      <c r="B167" s="114" t="s">
        <v>113</v>
      </c>
      <c r="C167" s="5"/>
      <c r="D167" s="101"/>
      <c r="E167" s="101"/>
      <c r="F167" s="5"/>
      <c r="G167" s="5"/>
      <c r="H167" s="5"/>
      <c r="I167" s="5"/>
      <c r="J167" s="5"/>
      <c r="K167" s="5"/>
      <c r="L167" s="5"/>
      <c r="M167" s="5"/>
      <c r="N167" s="5"/>
      <c r="O167" s="113"/>
    </row>
    <row r="168" spans="1:16" ht="16.5" customHeight="1">
      <c r="A168" s="3"/>
      <c r="B168" s="206" t="s">
        <v>773</v>
      </c>
      <c r="C168" s="207"/>
      <c r="D168" s="207"/>
      <c r="E168" s="207"/>
      <c r="F168" s="207"/>
      <c r="G168" s="207"/>
      <c r="H168" s="207"/>
      <c r="I168" s="207"/>
      <c r="J168" s="207"/>
      <c r="K168" s="207"/>
      <c r="L168" s="207"/>
      <c r="M168" s="207"/>
      <c r="N168" s="207"/>
      <c r="O168" s="208"/>
    </row>
    <row r="169" spans="1:16" ht="16.5" customHeight="1">
      <c r="A169" s="3"/>
      <c r="B169" s="209"/>
      <c r="C169" s="210"/>
      <c r="D169" s="210"/>
      <c r="E169" s="210"/>
      <c r="F169" s="210"/>
      <c r="G169" s="210"/>
      <c r="H169" s="210"/>
      <c r="I169" s="210"/>
      <c r="J169" s="210"/>
      <c r="K169" s="210"/>
      <c r="L169" s="210"/>
      <c r="M169" s="210"/>
      <c r="N169" s="210"/>
      <c r="O169" s="211"/>
      <c r="P169" s="3"/>
    </row>
    <row r="170" spans="1:16" ht="25.9" customHeight="1">
      <c r="A170" s="6"/>
      <c r="B170" s="89" t="s">
        <v>114</v>
      </c>
      <c r="C170" s="89" t="s">
        <v>115</v>
      </c>
      <c r="D170" s="89" t="s">
        <v>116</v>
      </c>
      <c r="E170" s="89" t="s">
        <v>117</v>
      </c>
      <c r="F170" s="89" t="s">
        <v>118</v>
      </c>
      <c r="G170" s="89" t="s">
        <v>119</v>
      </c>
      <c r="H170" s="89" t="s">
        <v>120</v>
      </c>
      <c r="I170" s="89" t="s">
        <v>121</v>
      </c>
      <c r="J170" s="89" t="s">
        <v>122</v>
      </c>
      <c r="K170" s="89" t="s">
        <v>123</v>
      </c>
      <c r="L170" s="89" t="s">
        <v>124</v>
      </c>
      <c r="M170" s="89" t="s">
        <v>125</v>
      </c>
      <c r="N170" s="90" t="s">
        <v>126</v>
      </c>
      <c r="O170" s="89" t="s">
        <v>127</v>
      </c>
      <c r="P170" s="6"/>
    </row>
    <row r="171" spans="1:16" ht="25.9" customHeight="1">
      <c r="A171" s="6"/>
      <c r="B171" s="130" t="s">
        <v>128</v>
      </c>
      <c r="C171" t="s">
        <v>132</v>
      </c>
      <c r="D171" s="131"/>
      <c r="E171" t="s">
        <v>359</v>
      </c>
      <c r="F171"/>
      <c r="G171" t="s">
        <v>464</v>
      </c>
      <c r="H171" t="s">
        <v>133</v>
      </c>
      <c r="I171" t="s">
        <v>131</v>
      </c>
      <c r="J171" s="133">
        <v>8608832880</v>
      </c>
      <c r="K171" s="133">
        <v>6000000000</v>
      </c>
      <c r="L171" s="133">
        <v>6125035693.7200003</v>
      </c>
      <c r="M171" s="134">
        <v>8608832880</v>
      </c>
      <c r="N171" s="134" t="s">
        <v>688</v>
      </c>
      <c r="O171" s="135" t="s">
        <v>7</v>
      </c>
      <c r="P171" s="6"/>
    </row>
    <row r="172" spans="1:16" ht="25.9" customHeight="1">
      <c r="A172" s="6"/>
      <c r="B172" s="132" t="s">
        <v>128</v>
      </c>
      <c r="C172" t="s">
        <v>132</v>
      </c>
      <c r="D172" s="129"/>
      <c r="E172" t="s">
        <v>359</v>
      </c>
      <c r="F172"/>
      <c r="G172" t="s">
        <v>464</v>
      </c>
      <c r="H172" t="s">
        <v>134</v>
      </c>
      <c r="I172" t="s">
        <v>131</v>
      </c>
      <c r="J172" s="133">
        <v>21783616440</v>
      </c>
      <c r="K172" s="133">
        <v>14000000000</v>
      </c>
      <c r="L172" s="133">
        <v>14298420409</v>
      </c>
      <c r="M172" s="134">
        <v>21783616440</v>
      </c>
      <c r="N172" s="134" t="s">
        <v>689</v>
      </c>
      <c r="O172" s="135" t="s">
        <v>7</v>
      </c>
      <c r="P172" s="6"/>
    </row>
    <row r="173" spans="1:16" ht="25.9" customHeight="1">
      <c r="A173" s="6"/>
      <c r="B173" s="132" t="s">
        <v>128</v>
      </c>
      <c r="C173" t="s">
        <v>132</v>
      </c>
      <c r="D173" s="129"/>
      <c r="E173" t="s">
        <v>359</v>
      </c>
      <c r="F173"/>
      <c r="G173" t="s">
        <v>465</v>
      </c>
      <c r="H173" t="s">
        <v>365</v>
      </c>
      <c r="I173" t="s">
        <v>131</v>
      </c>
      <c r="J173" s="133">
        <v>380135274</v>
      </c>
      <c r="K173" s="133">
        <v>267938700</v>
      </c>
      <c r="L173" s="133">
        <v>271025402.98000002</v>
      </c>
      <c r="M173" s="134">
        <v>380135274</v>
      </c>
      <c r="N173" s="134" t="s">
        <v>690</v>
      </c>
      <c r="O173" s="135" t="s">
        <v>7</v>
      </c>
      <c r="P173" s="6"/>
    </row>
    <row r="174" spans="1:16" ht="25.9" customHeight="1">
      <c r="A174" s="6"/>
      <c r="B174" s="132" t="s">
        <v>128</v>
      </c>
      <c r="C174" t="s">
        <v>132</v>
      </c>
      <c r="D174" s="129"/>
      <c r="E174" t="s">
        <v>359</v>
      </c>
      <c r="F174"/>
      <c r="G174" t="s">
        <v>465</v>
      </c>
      <c r="H174" t="s">
        <v>365</v>
      </c>
      <c r="I174" t="s">
        <v>131</v>
      </c>
      <c r="J174" s="133">
        <v>380135274</v>
      </c>
      <c r="K174" s="133">
        <v>267938700</v>
      </c>
      <c r="L174" s="133">
        <v>271025402.98000002</v>
      </c>
      <c r="M174" s="134">
        <v>380135274</v>
      </c>
      <c r="N174" s="134" t="s">
        <v>690</v>
      </c>
      <c r="O174" s="135" t="s">
        <v>7</v>
      </c>
      <c r="P174" s="6"/>
    </row>
    <row r="175" spans="1:16" ht="25.9" customHeight="1">
      <c r="A175" s="6"/>
      <c r="B175" s="132" t="s">
        <v>128</v>
      </c>
      <c r="C175" t="s">
        <v>132</v>
      </c>
      <c r="D175" s="129"/>
      <c r="E175" t="s">
        <v>359</v>
      </c>
      <c r="F175"/>
      <c r="G175" t="s">
        <v>465</v>
      </c>
      <c r="H175" t="s">
        <v>365</v>
      </c>
      <c r="I175" t="s">
        <v>131</v>
      </c>
      <c r="J175" s="133">
        <v>380135274</v>
      </c>
      <c r="K175" s="133">
        <v>267938700</v>
      </c>
      <c r="L175" s="133">
        <v>271025402.98000002</v>
      </c>
      <c r="M175" s="134">
        <v>380135274</v>
      </c>
      <c r="N175" s="134" t="s">
        <v>690</v>
      </c>
      <c r="O175" s="135" t="s">
        <v>7</v>
      </c>
      <c r="P175" s="6"/>
    </row>
    <row r="176" spans="1:16" ht="25.9" customHeight="1">
      <c r="A176" s="6"/>
      <c r="B176" s="132" t="s">
        <v>128</v>
      </c>
      <c r="C176" t="s">
        <v>132</v>
      </c>
      <c r="D176" s="129"/>
      <c r="E176" t="s">
        <v>359</v>
      </c>
      <c r="F176"/>
      <c r="G176" t="s">
        <v>465</v>
      </c>
      <c r="H176" t="s">
        <v>365</v>
      </c>
      <c r="I176" t="s">
        <v>131</v>
      </c>
      <c r="J176" s="133">
        <v>380135274</v>
      </c>
      <c r="K176" s="133">
        <v>267938700</v>
      </c>
      <c r="L176" s="133">
        <v>271025402.98000002</v>
      </c>
      <c r="M176" s="134">
        <v>380135274</v>
      </c>
      <c r="N176" s="134" t="s">
        <v>690</v>
      </c>
      <c r="O176" s="135" t="s">
        <v>7</v>
      </c>
      <c r="P176" s="6"/>
    </row>
    <row r="177" spans="1:16" ht="25.9" customHeight="1">
      <c r="A177" s="6"/>
      <c r="B177" s="132" t="s">
        <v>136</v>
      </c>
      <c r="C177" t="s">
        <v>137</v>
      </c>
      <c r="D177"/>
      <c r="E177" t="s">
        <v>325</v>
      </c>
      <c r="F177" t="s">
        <v>130</v>
      </c>
      <c r="G177" t="s">
        <v>466</v>
      </c>
      <c r="H177" t="s">
        <v>330</v>
      </c>
      <c r="I177" t="s">
        <v>131</v>
      </c>
      <c r="J177" s="133">
        <v>897726030</v>
      </c>
      <c r="K177" s="133">
        <v>709003865</v>
      </c>
      <c r="L177" s="133">
        <v>708151317.94000006</v>
      </c>
      <c r="M177" s="134">
        <v>897726030</v>
      </c>
      <c r="N177" s="134" t="s">
        <v>691</v>
      </c>
      <c r="O177" s="135" t="s">
        <v>7</v>
      </c>
      <c r="P177" s="6"/>
    </row>
    <row r="178" spans="1:16" ht="25.9" customHeight="1">
      <c r="A178" s="6"/>
      <c r="B178" s="132" t="s">
        <v>136</v>
      </c>
      <c r="C178" t="s">
        <v>137</v>
      </c>
      <c r="D178"/>
      <c r="E178" t="s">
        <v>325</v>
      </c>
      <c r="F178" t="s">
        <v>130</v>
      </c>
      <c r="G178" t="s">
        <v>467</v>
      </c>
      <c r="H178" t="s">
        <v>366</v>
      </c>
      <c r="I178" t="s">
        <v>131</v>
      </c>
      <c r="J178" s="133">
        <v>607020561</v>
      </c>
      <c r="K178" s="133">
        <v>447235808</v>
      </c>
      <c r="L178" s="133">
        <v>451093412.44</v>
      </c>
      <c r="M178" s="134">
        <v>607020561</v>
      </c>
      <c r="N178" s="134" t="s">
        <v>692</v>
      </c>
      <c r="O178" s="135" t="s">
        <v>7</v>
      </c>
      <c r="P178" s="6"/>
    </row>
    <row r="179" spans="1:16" ht="25.9" customHeight="1">
      <c r="A179" s="6"/>
      <c r="B179" s="132" t="s">
        <v>136</v>
      </c>
      <c r="C179" t="s">
        <v>355</v>
      </c>
      <c r="D179" s="129"/>
      <c r="E179" t="s">
        <v>325</v>
      </c>
      <c r="F179" t="s">
        <v>130</v>
      </c>
      <c r="G179" t="s">
        <v>468</v>
      </c>
      <c r="H179" t="s">
        <v>140</v>
      </c>
      <c r="I179" t="s">
        <v>131</v>
      </c>
      <c r="J179" s="133">
        <v>148996019</v>
      </c>
      <c r="K179" s="133">
        <v>93851295</v>
      </c>
      <c r="L179" s="133">
        <v>97539228.780000001</v>
      </c>
      <c r="M179" s="134">
        <v>148996019</v>
      </c>
      <c r="N179" s="134" t="s">
        <v>693</v>
      </c>
      <c r="O179" s="135" t="s">
        <v>7</v>
      </c>
      <c r="P179" s="6"/>
    </row>
    <row r="180" spans="1:16" ht="25.9" customHeight="1">
      <c r="A180" s="6"/>
      <c r="B180" s="132" t="s">
        <v>136</v>
      </c>
      <c r="C180" t="s">
        <v>355</v>
      </c>
      <c r="D180" s="129"/>
      <c r="E180" t="s">
        <v>325</v>
      </c>
      <c r="F180" t="s">
        <v>130</v>
      </c>
      <c r="G180" t="s">
        <v>469</v>
      </c>
      <c r="H180" t="s">
        <v>141</v>
      </c>
      <c r="I180" t="s">
        <v>131</v>
      </c>
      <c r="J180" s="133">
        <v>1289397016</v>
      </c>
      <c r="K180" s="133">
        <v>1009964015</v>
      </c>
      <c r="L180" s="133">
        <v>1010732499.66</v>
      </c>
      <c r="M180" s="134">
        <v>1289397016</v>
      </c>
      <c r="N180" s="134" t="s">
        <v>694</v>
      </c>
      <c r="O180" s="135" t="s">
        <v>7</v>
      </c>
      <c r="P180" s="6"/>
    </row>
    <row r="181" spans="1:16" ht="25.9" customHeight="1">
      <c r="A181" s="6"/>
      <c r="B181" s="132" t="s">
        <v>136</v>
      </c>
      <c r="C181" t="s">
        <v>355</v>
      </c>
      <c r="D181" s="129"/>
      <c r="E181" t="s">
        <v>325</v>
      </c>
      <c r="F181" t="s">
        <v>130</v>
      </c>
      <c r="G181" t="s">
        <v>469</v>
      </c>
      <c r="H181" t="s">
        <v>141</v>
      </c>
      <c r="I181" t="s">
        <v>131</v>
      </c>
      <c r="J181" s="133">
        <v>1289397016</v>
      </c>
      <c r="K181" s="133">
        <v>1009964015</v>
      </c>
      <c r="L181" s="133">
        <v>1010732499.66</v>
      </c>
      <c r="M181" s="134">
        <v>1289397016</v>
      </c>
      <c r="N181" s="134" t="s">
        <v>694</v>
      </c>
      <c r="O181" s="135" t="s">
        <v>7</v>
      </c>
      <c r="P181" s="6"/>
    </row>
    <row r="182" spans="1:16" ht="25.9" customHeight="1">
      <c r="A182" s="6"/>
      <c r="B182" s="132" t="s">
        <v>136</v>
      </c>
      <c r="C182" t="s">
        <v>355</v>
      </c>
      <c r="D182" s="129"/>
      <c r="E182" t="s">
        <v>325</v>
      </c>
      <c r="F182" t="s">
        <v>130</v>
      </c>
      <c r="G182" t="s">
        <v>469</v>
      </c>
      <c r="H182" t="s">
        <v>141</v>
      </c>
      <c r="I182" t="s">
        <v>131</v>
      </c>
      <c r="J182" s="133">
        <v>1289397016</v>
      </c>
      <c r="K182" s="133">
        <v>1009964015</v>
      </c>
      <c r="L182" s="133">
        <v>1010732499.66</v>
      </c>
      <c r="M182" s="134">
        <v>1289397016</v>
      </c>
      <c r="N182" s="134" t="s">
        <v>694</v>
      </c>
      <c r="O182" s="135" t="s">
        <v>7</v>
      </c>
      <c r="P182" s="6"/>
    </row>
    <row r="183" spans="1:16" ht="25.9" customHeight="1">
      <c r="A183" s="6"/>
      <c r="B183" s="132" t="s">
        <v>136</v>
      </c>
      <c r="C183" t="s">
        <v>355</v>
      </c>
      <c r="D183" s="129"/>
      <c r="E183" t="s">
        <v>325</v>
      </c>
      <c r="F183" t="s">
        <v>130</v>
      </c>
      <c r="G183" t="s">
        <v>469</v>
      </c>
      <c r="H183" t="s">
        <v>141</v>
      </c>
      <c r="I183" t="s">
        <v>131</v>
      </c>
      <c r="J183" s="133">
        <v>1289397016</v>
      </c>
      <c r="K183" s="133">
        <v>1009964015</v>
      </c>
      <c r="L183" s="133">
        <v>1010732499.66</v>
      </c>
      <c r="M183" s="134">
        <v>1289397016</v>
      </c>
      <c r="N183" s="134" t="s">
        <v>694</v>
      </c>
      <c r="O183" s="135" t="s">
        <v>7</v>
      </c>
      <c r="P183" s="6"/>
    </row>
    <row r="184" spans="1:16" ht="25.9" customHeight="1">
      <c r="A184" s="6"/>
      <c r="B184" s="132" t="s">
        <v>136</v>
      </c>
      <c r="C184" t="s">
        <v>355</v>
      </c>
      <c r="D184" s="129"/>
      <c r="E184" t="s">
        <v>325</v>
      </c>
      <c r="F184" t="s">
        <v>130</v>
      </c>
      <c r="G184" t="s">
        <v>469</v>
      </c>
      <c r="H184" t="s">
        <v>141</v>
      </c>
      <c r="I184" t="s">
        <v>131</v>
      </c>
      <c r="J184" s="133">
        <v>1289397016</v>
      </c>
      <c r="K184" s="133">
        <v>1009964015</v>
      </c>
      <c r="L184" s="133">
        <v>1010732499.66</v>
      </c>
      <c r="M184" s="134">
        <v>1289397016</v>
      </c>
      <c r="N184" s="134" t="s">
        <v>694</v>
      </c>
      <c r="O184" s="135" t="s">
        <v>7</v>
      </c>
      <c r="P184" s="6"/>
    </row>
    <row r="185" spans="1:16" ht="25.9" customHeight="1">
      <c r="A185" s="6"/>
      <c r="B185" s="132" t="s">
        <v>136</v>
      </c>
      <c r="C185" t="s">
        <v>355</v>
      </c>
      <c r="D185" s="129"/>
      <c r="E185" t="s">
        <v>325</v>
      </c>
      <c r="F185" t="s">
        <v>130</v>
      </c>
      <c r="G185" t="s">
        <v>469</v>
      </c>
      <c r="H185" t="s">
        <v>141</v>
      </c>
      <c r="I185" t="s">
        <v>131</v>
      </c>
      <c r="J185" s="133">
        <v>1289397016</v>
      </c>
      <c r="K185" s="133">
        <v>1009964015</v>
      </c>
      <c r="L185" s="133">
        <v>1010732499.66</v>
      </c>
      <c r="M185" s="134">
        <v>1289397016</v>
      </c>
      <c r="N185" s="134" t="s">
        <v>694</v>
      </c>
      <c r="O185" s="135" t="s">
        <v>7</v>
      </c>
      <c r="P185" s="6"/>
    </row>
    <row r="186" spans="1:16" ht="25.9" customHeight="1">
      <c r="A186" s="6"/>
      <c r="B186" s="132" t="s">
        <v>136</v>
      </c>
      <c r="C186" t="s">
        <v>355</v>
      </c>
      <c r="D186" s="129"/>
      <c r="E186" t="s">
        <v>325</v>
      </c>
      <c r="F186" t="s">
        <v>130</v>
      </c>
      <c r="G186" t="s">
        <v>469</v>
      </c>
      <c r="H186" t="s">
        <v>141</v>
      </c>
      <c r="I186" t="s">
        <v>131</v>
      </c>
      <c r="J186" s="133">
        <v>1289397016</v>
      </c>
      <c r="K186" s="133">
        <v>1009964015</v>
      </c>
      <c r="L186" s="133">
        <v>1010732499.66</v>
      </c>
      <c r="M186" s="134">
        <v>1289397016</v>
      </c>
      <c r="N186" s="134" t="s">
        <v>694</v>
      </c>
      <c r="O186" s="135" t="s">
        <v>7</v>
      </c>
      <c r="P186" s="6"/>
    </row>
    <row r="187" spans="1:16" ht="25.9" customHeight="1">
      <c r="A187" s="6"/>
      <c r="B187" s="132" t="s">
        <v>136</v>
      </c>
      <c r="C187" t="s">
        <v>355</v>
      </c>
      <c r="D187" s="129"/>
      <c r="E187" t="s">
        <v>325</v>
      </c>
      <c r="F187" t="s">
        <v>130</v>
      </c>
      <c r="G187" t="s">
        <v>469</v>
      </c>
      <c r="H187" t="s">
        <v>141</v>
      </c>
      <c r="I187" t="s">
        <v>131</v>
      </c>
      <c r="J187" s="133">
        <v>1289397016</v>
      </c>
      <c r="K187" s="133">
        <v>1009964015</v>
      </c>
      <c r="L187" s="133">
        <v>1010732499.66</v>
      </c>
      <c r="M187" s="134">
        <v>1289397016</v>
      </c>
      <c r="N187" s="134" t="s">
        <v>694</v>
      </c>
      <c r="O187" s="135" t="s">
        <v>7</v>
      </c>
      <c r="P187" s="6"/>
    </row>
    <row r="188" spans="1:16" ht="25.9" customHeight="1">
      <c r="A188" s="6"/>
      <c r="B188" s="132" t="s">
        <v>136</v>
      </c>
      <c r="C188" t="s">
        <v>355</v>
      </c>
      <c r="D188" s="129"/>
      <c r="E188" t="s">
        <v>325</v>
      </c>
      <c r="F188" t="s">
        <v>130</v>
      </c>
      <c r="G188" t="s">
        <v>469</v>
      </c>
      <c r="H188" t="s">
        <v>141</v>
      </c>
      <c r="I188" t="s">
        <v>131</v>
      </c>
      <c r="J188" s="133">
        <v>1289397016</v>
      </c>
      <c r="K188" s="133">
        <v>1009964015</v>
      </c>
      <c r="L188" s="133">
        <v>1010732499.66</v>
      </c>
      <c r="M188" s="134">
        <v>1289397016</v>
      </c>
      <c r="N188" s="134" t="s">
        <v>694</v>
      </c>
      <c r="O188" s="135" t="s">
        <v>7</v>
      </c>
      <c r="P188" s="6"/>
    </row>
    <row r="189" spans="1:16" ht="25.9" customHeight="1">
      <c r="A189" s="6"/>
      <c r="B189" s="132" t="s">
        <v>136</v>
      </c>
      <c r="C189" t="s">
        <v>355</v>
      </c>
      <c r="D189" s="129"/>
      <c r="E189" t="s">
        <v>325</v>
      </c>
      <c r="F189" t="s">
        <v>130</v>
      </c>
      <c r="G189" t="s">
        <v>469</v>
      </c>
      <c r="H189" t="s">
        <v>141</v>
      </c>
      <c r="I189" t="s">
        <v>131</v>
      </c>
      <c r="J189" s="133">
        <v>1289397016</v>
      </c>
      <c r="K189" s="133">
        <v>1009964015</v>
      </c>
      <c r="L189" s="133">
        <v>1010732499.66</v>
      </c>
      <c r="M189" s="134">
        <v>1289397016</v>
      </c>
      <c r="N189" s="134" t="s">
        <v>694</v>
      </c>
      <c r="O189" s="135" t="s">
        <v>7</v>
      </c>
      <c r="P189" s="6"/>
    </row>
    <row r="190" spans="1:16" ht="25.9" customHeight="1">
      <c r="A190" s="6"/>
      <c r="B190" s="132" t="s">
        <v>136</v>
      </c>
      <c r="C190" t="s">
        <v>355</v>
      </c>
      <c r="D190" s="129"/>
      <c r="E190" t="s">
        <v>325</v>
      </c>
      <c r="F190" t="s">
        <v>130</v>
      </c>
      <c r="G190" t="s">
        <v>470</v>
      </c>
      <c r="H190" t="s">
        <v>141</v>
      </c>
      <c r="I190" t="s">
        <v>131</v>
      </c>
      <c r="J190" s="133">
        <v>1289397016</v>
      </c>
      <c r="K190" s="133">
        <v>1011501317</v>
      </c>
      <c r="L190" s="133">
        <v>1010732499.36</v>
      </c>
      <c r="M190" s="134">
        <v>1289397016</v>
      </c>
      <c r="N190" s="134" t="s">
        <v>694</v>
      </c>
      <c r="O190" s="135" t="s">
        <v>7</v>
      </c>
      <c r="P190" s="6"/>
    </row>
    <row r="191" spans="1:16" ht="25.9" customHeight="1">
      <c r="A191" s="6"/>
      <c r="B191" s="132" t="s">
        <v>136</v>
      </c>
      <c r="C191" t="s">
        <v>355</v>
      </c>
      <c r="D191" s="129"/>
      <c r="E191" t="s">
        <v>325</v>
      </c>
      <c r="F191" t="s">
        <v>130</v>
      </c>
      <c r="G191" t="s">
        <v>470</v>
      </c>
      <c r="H191" t="s">
        <v>141</v>
      </c>
      <c r="I191" t="s">
        <v>131</v>
      </c>
      <c r="J191" s="133">
        <v>1289397016</v>
      </c>
      <c r="K191" s="133">
        <v>1011501317</v>
      </c>
      <c r="L191" s="133">
        <v>1010732499.36</v>
      </c>
      <c r="M191" s="134">
        <v>1289397016</v>
      </c>
      <c r="N191" s="134" t="s">
        <v>694</v>
      </c>
      <c r="O191" s="135" t="s">
        <v>7</v>
      </c>
      <c r="P191" s="6"/>
    </row>
    <row r="192" spans="1:16" ht="25.9" customHeight="1">
      <c r="A192" s="6"/>
      <c r="B192" s="132" t="s">
        <v>136</v>
      </c>
      <c r="C192" t="s">
        <v>355</v>
      </c>
      <c r="D192" s="129"/>
      <c r="E192" t="s">
        <v>325</v>
      </c>
      <c r="F192" t="s">
        <v>130</v>
      </c>
      <c r="G192" t="s">
        <v>470</v>
      </c>
      <c r="H192" t="s">
        <v>141</v>
      </c>
      <c r="I192" t="s">
        <v>131</v>
      </c>
      <c r="J192" s="133">
        <v>1289397016</v>
      </c>
      <c r="K192" s="133">
        <v>1011501317</v>
      </c>
      <c r="L192" s="133">
        <v>1010732499.36</v>
      </c>
      <c r="M192" s="134">
        <v>1289397016</v>
      </c>
      <c r="N192" s="134" t="s">
        <v>694</v>
      </c>
      <c r="O192" s="135" t="s">
        <v>7</v>
      </c>
      <c r="P192" s="6"/>
    </row>
    <row r="193" spans="1:16" ht="25.9" customHeight="1">
      <c r="A193" s="6"/>
      <c r="B193" s="132" t="s">
        <v>136</v>
      </c>
      <c r="C193" t="s">
        <v>355</v>
      </c>
      <c r="D193" s="129"/>
      <c r="E193" t="s">
        <v>325</v>
      </c>
      <c r="F193" t="s">
        <v>130</v>
      </c>
      <c r="G193" t="s">
        <v>471</v>
      </c>
      <c r="H193" t="s">
        <v>141</v>
      </c>
      <c r="I193" t="s">
        <v>131</v>
      </c>
      <c r="J193" s="133">
        <v>1289397016</v>
      </c>
      <c r="K193" s="133">
        <v>1013811652</v>
      </c>
      <c r="L193" s="133">
        <v>1010732499.28</v>
      </c>
      <c r="M193" s="134">
        <v>1289397016</v>
      </c>
      <c r="N193" s="134" t="s">
        <v>694</v>
      </c>
      <c r="O193" s="135" t="s">
        <v>7</v>
      </c>
      <c r="P193" s="6"/>
    </row>
    <row r="194" spans="1:16" ht="25.9" customHeight="1">
      <c r="A194" s="6"/>
      <c r="B194" s="132" t="s">
        <v>136</v>
      </c>
      <c r="C194" t="s">
        <v>355</v>
      </c>
      <c r="D194" s="129"/>
      <c r="E194" t="s">
        <v>325</v>
      </c>
      <c r="F194" t="s">
        <v>130</v>
      </c>
      <c r="G194" t="s">
        <v>471</v>
      </c>
      <c r="H194" t="s">
        <v>141</v>
      </c>
      <c r="I194" t="s">
        <v>131</v>
      </c>
      <c r="J194" s="133">
        <v>1289397016</v>
      </c>
      <c r="K194" s="133">
        <v>1013811652</v>
      </c>
      <c r="L194" s="133">
        <v>1010732499.28</v>
      </c>
      <c r="M194" s="134">
        <v>1289397016</v>
      </c>
      <c r="N194" s="134" t="s">
        <v>694</v>
      </c>
      <c r="O194" s="135" t="s">
        <v>7</v>
      </c>
      <c r="P194" s="6"/>
    </row>
    <row r="195" spans="1:16" ht="25.9" customHeight="1">
      <c r="A195" s="6"/>
      <c r="B195" s="132" t="s">
        <v>136</v>
      </c>
      <c r="C195" t="s">
        <v>355</v>
      </c>
      <c r="D195" s="129"/>
      <c r="E195" t="s">
        <v>325</v>
      </c>
      <c r="F195" t="s">
        <v>130</v>
      </c>
      <c r="G195" t="s">
        <v>471</v>
      </c>
      <c r="H195" t="s">
        <v>141</v>
      </c>
      <c r="I195" t="s">
        <v>131</v>
      </c>
      <c r="J195" s="133">
        <v>1289397016</v>
      </c>
      <c r="K195" s="133">
        <v>1013811652</v>
      </c>
      <c r="L195" s="133">
        <v>1010732499.28</v>
      </c>
      <c r="M195" s="134">
        <v>1289397016</v>
      </c>
      <c r="N195" s="134" t="s">
        <v>694</v>
      </c>
      <c r="O195" s="135" t="s">
        <v>7</v>
      </c>
      <c r="P195" s="6"/>
    </row>
    <row r="196" spans="1:16" ht="25.9" customHeight="1">
      <c r="A196" s="6"/>
      <c r="B196" s="132" t="s">
        <v>136</v>
      </c>
      <c r="C196" t="s">
        <v>355</v>
      </c>
      <c r="D196" s="129"/>
      <c r="E196" t="s">
        <v>325</v>
      </c>
      <c r="F196" t="s">
        <v>130</v>
      </c>
      <c r="G196" t="s">
        <v>471</v>
      </c>
      <c r="H196" t="s">
        <v>141</v>
      </c>
      <c r="I196" t="s">
        <v>131</v>
      </c>
      <c r="J196" s="133">
        <v>1289397016</v>
      </c>
      <c r="K196" s="133">
        <v>1013811652</v>
      </c>
      <c r="L196" s="133">
        <v>1010732499.28</v>
      </c>
      <c r="M196" s="134">
        <v>1289397016</v>
      </c>
      <c r="N196" s="134" t="s">
        <v>694</v>
      </c>
      <c r="O196" s="135" t="s">
        <v>7</v>
      </c>
      <c r="P196" s="6"/>
    </row>
    <row r="197" spans="1:16" ht="25.9" customHeight="1">
      <c r="A197" s="6"/>
      <c r="B197" s="132" t="s">
        <v>136</v>
      </c>
      <c r="C197" t="s">
        <v>355</v>
      </c>
      <c r="D197" s="129"/>
      <c r="E197" t="s">
        <v>325</v>
      </c>
      <c r="F197" t="s">
        <v>130</v>
      </c>
      <c r="G197" t="s">
        <v>472</v>
      </c>
      <c r="H197" t="s">
        <v>141</v>
      </c>
      <c r="I197" t="s">
        <v>131</v>
      </c>
      <c r="J197" s="133">
        <v>1271944945</v>
      </c>
      <c r="K197" s="133">
        <v>1009580117</v>
      </c>
      <c r="L197" s="133">
        <v>1010732499.33</v>
      </c>
      <c r="M197" s="134">
        <v>1271944945</v>
      </c>
      <c r="N197" s="134" t="s">
        <v>694</v>
      </c>
      <c r="O197" s="135" t="s">
        <v>7</v>
      </c>
      <c r="P197" s="6"/>
    </row>
    <row r="198" spans="1:16" ht="25.9" customHeight="1">
      <c r="A198" s="6"/>
      <c r="B198" s="132" t="s">
        <v>136</v>
      </c>
      <c r="C198" t="s">
        <v>355</v>
      </c>
      <c r="D198" s="129"/>
      <c r="E198" t="s">
        <v>325</v>
      </c>
      <c r="F198" t="s">
        <v>130</v>
      </c>
      <c r="G198" t="s">
        <v>472</v>
      </c>
      <c r="H198" t="s">
        <v>141</v>
      </c>
      <c r="I198" t="s">
        <v>131</v>
      </c>
      <c r="J198" s="133">
        <v>1271944945</v>
      </c>
      <c r="K198" s="133">
        <v>1009580117</v>
      </c>
      <c r="L198" s="133">
        <v>1010732499.33</v>
      </c>
      <c r="M198" s="134">
        <v>1271944945</v>
      </c>
      <c r="N198" s="134" t="s">
        <v>694</v>
      </c>
      <c r="O198" s="135" t="s">
        <v>7</v>
      </c>
      <c r="P198" s="6"/>
    </row>
    <row r="199" spans="1:16" ht="25.9" customHeight="1">
      <c r="A199" s="6"/>
      <c r="B199" s="132" t="s">
        <v>136</v>
      </c>
      <c r="C199" t="s">
        <v>355</v>
      </c>
      <c r="D199" s="129"/>
      <c r="E199" t="s">
        <v>325</v>
      </c>
      <c r="F199" t="s">
        <v>130</v>
      </c>
      <c r="G199" t="s">
        <v>473</v>
      </c>
      <c r="H199" t="s">
        <v>141</v>
      </c>
      <c r="I199" t="s">
        <v>131</v>
      </c>
      <c r="J199" s="133">
        <v>1271944945</v>
      </c>
      <c r="K199" s="133">
        <v>1016320540</v>
      </c>
      <c r="L199" s="133">
        <v>1010732498.98</v>
      </c>
      <c r="M199" s="134">
        <v>1271944945</v>
      </c>
      <c r="N199" s="134" t="s">
        <v>694</v>
      </c>
      <c r="O199" s="135" t="s">
        <v>7</v>
      </c>
      <c r="P199" s="6"/>
    </row>
    <row r="200" spans="1:16" ht="25.9" customHeight="1">
      <c r="A200" s="6"/>
      <c r="B200" s="132" t="s">
        <v>136</v>
      </c>
      <c r="C200" t="s">
        <v>355</v>
      </c>
      <c r="D200" s="129"/>
      <c r="E200" t="s">
        <v>325</v>
      </c>
      <c r="F200" t="s">
        <v>130</v>
      </c>
      <c r="G200" t="s">
        <v>473</v>
      </c>
      <c r="H200" t="s">
        <v>141</v>
      </c>
      <c r="I200" t="s">
        <v>131</v>
      </c>
      <c r="J200" s="133">
        <v>1271944945</v>
      </c>
      <c r="K200" s="133">
        <v>1016320540</v>
      </c>
      <c r="L200" s="133">
        <v>1010732498.98</v>
      </c>
      <c r="M200" s="134">
        <v>1271944945</v>
      </c>
      <c r="N200" s="134" t="s">
        <v>694</v>
      </c>
      <c r="O200" s="135" t="s">
        <v>7</v>
      </c>
      <c r="P200" s="6"/>
    </row>
    <row r="201" spans="1:16" ht="25.9" customHeight="1">
      <c r="A201" s="6"/>
      <c r="B201" s="132" t="s">
        <v>136</v>
      </c>
      <c r="C201" t="s">
        <v>355</v>
      </c>
      <c r="D201" s="129"/>
      <c r="E201" t="s">
        <v>325</v>
      </c>
      <c r="F201" t="s">
        <v>130</v>
      </c>
      <c r="G201" t="s">
        <v>474</v>
      </c>
      <c r="H201" t="s">
        <v>141</v>
      </c>
      <c r="I201" t="s">
        <v>131</v>
      </c>
      <c r="J201" s="133">
        <v>1254492874</v>
      </c>
      <c r="K201" s="133">
        <v>1000599025</v>
      </c>
      <c r="L201" s="133">
        <v>1010732499.5700001</v>
      </c>
      <c r="M201" s="134">
        <v>1254492874</v>
      </c>
      <c r="N201" s="134" t="s">
        <v>694</v>
      </c>
      <c r="O201" s="135" t="s">
        <v>7</v>
      </c>
      <c r="P201" s="6"/>
    </row>
    <row r="202" spans="1:16" ht="25.9" customHeight="1">
      <c r="A202" s="6"/>
      <c r="B202" s="132" t="s">
        <v>136</v>
      </c>
      <c r="C202" t="s">
        <v>355</v>
      </c>
      <c r="D202" s="129"/>
      <c r="E202" t="s">
        <v>325</v>
      </c>
      <c r="F202" t="s">
        <v>130</v>
      </c>
      <c r="G202" t="s">
        <v>475</v>
      </c>
      <c r="H202" t="s">
        <v>141</v>
      </c>
      <c r="I202" t="s">
        <v>131</v>
      </c>
      <c r="J202" s="133">
        <v>1254492874</v>
      </c>
      <c r="K202" s="133">
        <v>1000789278</v>
      </c>
      <c r="L202" s="133">
        <v>1010732499.53</v>
      </c>
      <c r="M202" s="134">
        <v>1254492874</v>
      </c>
      <c r="N202" s="134" t="s">
        <v>694</v>
      </c>
      <c r="O202" s="135" t="s">
        <v>7</v>
      </c>
      <c r="P202" s="6"/>
    </row>
    <row r="203" spans="1:16" ht="25.9" customHeight="1">
      <c r="A203" s="6"/>
      <c r="B203" s="132" t="s">
        <v>136</v>
      </c>
      <c r="C203" t="s">
        <v>355</v>
      </c>
      <c r="D203" s="129"/>
      <c r="E203" t="s">
        <v>325</v>
      </c>
      <c r="F203" t="s">
        <v>130</v>
      </c>
      <c r="G203" t="s">
        <v>475</v>
      </c>
      <c r="H203" t="s">
        <v>141</v>
      </c>
      <c r="I203" t="s">
        <v>131</v>
      </c>
      <c r="J203" s="133">
        <v>1254492874</v>
      </c>
      <c r="K203" s="133">
        <v>1000789278</v>
      </c>
      <c r="L203" s="133">
        <v>1010732499.53</v>
      </c>
      <c r="M203" s="134">
        <v>1254492874</v>
      </c>
      <c r="N203" s="134" t="s">
        <v>694</v>
      </c>
      <c r="O203" s="135" t="s">
        <v>7</v>
      </c>
      <c r="P203" s="6"/>
    </row>
    <row r="204" spans="1:16" ht="25.9" customHeight="1">
      <c r="A204" s="6"/>
      <c r="B204" s="132" t="s">
        <v>136</v>
      </c>
      <c r="C204" t="s">
        <v>355</v>
      </c>
      <c r="D204" s="129"/>
      <c r="E204" t="s">
        <v>325</v>
      </c>
      <c r="F204" t="s">
        <v>130</v>
      </c>
      <c r="G204" t="s">
        <v>475</v>
      </c>
      <c r="H204" t="s">
        <v>141</v>
      </c>
      <c r="I204" t="s">
        <v>131</v>
      </c>
      <c r="J204" s="133">
        <v>1254492874</v>
      </c>
      <c r="K204" s="133">
        <v>1000789278</v>
      </c>
      <c r="L204" s="133">
        <v>1010732499.53</v>
      </c>
      <c r="M204" s="134">
        <v>1254492874</v>
      </c>
      <c r="N204" s="134" t="s">
        <v>694</v>
      </c>
      <c r="O204" s="135" t="s">
        <v>7</v>
      </c>
      <c r="P204" s="6"/>
    </row>
    <row r="205" spans="1:16" ht="25.9" customHeight="1">
      <c r="A205" s="6"/>
      <c r="B205" s="132" t="s">
        <v>136</v>
      </c>
      <c r="C205" t="s">
        <v>355</v>
      </c>
      <c r="D205" s="129"/>
      <c r="E205" t="s">
        <v>325</v>
      </c>
      <c r="F205" t="s">
        <v>130</v>
      </c>
      <c r="G205" t="s">
        <v>475</v>
      </c>
      <c r="H205" t="s">
        <v>141</v>
      </c>
      <c r="I205" t="s">
        <v>131</v>
      </c>
      <c r="J205" s="133">
        <v>1254492874</v>
      </c>
      <c r="K205" s="133">
        <v>1000789278</v>
      </c>
      <c r="L205" s="133">
        <v>1010732499.53</v>
      </c>
      <c r="M205" s="134">
        <v>1254492874</v>
      </c>
      <c r="N205" s="134" t="s">
        <v>694</v>
      </c>
      <c r="O205" s="135" t="s">
        <v>7</v>
      </c>
      <c r="P205" s="6"/>
    </row>
    <row r="206" spans="1:16" ht="25.9" customHeight="1">
      <c r="A206" s="6"/>
      <c r="B206" s="132" t="s">
        <v>136</v>
      </c>
      <c r="C206" t="s">
        <v>355</v>
      </c>
      <c r="D206" s="129"/>
      <c r="E206" t="s">
        <v>325</v>
      </c>
      <c r="F206" t="s">
        <v>130</v>
      </c>
      <c r="G206" t="s">
        <v>476</v>
      </c>
      <c r="H206" t="s">
        <v>141</v>
      </c>
      <c r="I206" t="s">
        <v>131</v>
      </c>
      <c r="J206" s="133">
        <v>1254492874</v>
      </c>
      <c r="K206" s="133">
        <v>1005391156</v>
      </c>
      <c r="L206" s="133">
        <v>1006754739.08</v>
      </c>
      <c r="M206" s="134">
        <v>1254492874</v>
      </c>
      <c r="N206" s="134" t="s">
        <v>695</v>
      </c>
      <c r="O206" s="135" t="s">
        <v>7</v>
      </c>
      <c r="P206" s="6"/>
    </row>
    <row r="207" spans="1:16" ht="25.9" customHeight="1">
      <c r="A207" s="6"/>
      <c r="B207" s="132" t="s">
        <v>136</v>
      </c>
      <c r="C207" t="s">
        <v>355</v>
      </c>
      <c r="D207" s="129"/>
      <c r="E207" t="s">
        <v>325</v>
      </c>
      <c r="F207" t="s">
        <v>130</v>
      </c>
      <c r="G207" t="s">
        <v>476</v>
      </c>
      <c r="H207" t="s">
        <v>141</v>
      </c>
      <c r="I207" t="s">
        <v>131</v>
      </c>
      <c r="J207" s="133">
        <v>1254492874</v>
      </c>
      <c r="K207" s="133">
        <v>1005391156</v>
      </c>
      <c r="L207" s="133">
        <v>1006754739.08</v>
      </c>
      <c r="M207" s="134">
        <v>1254492874</v>
      </c>
      <c r="N207" s="134" t="s">
        <v>695</v>
      </c>
      <c r="O207" s="135" t="s">
        <v>7</v>
      </c>
      <c r="P207" s="6"/>
    </row>
    <row r="208" spans="1:16" ht="25.9" customHeight="1">
      <c r="A208" s="6"/>
      <c r="B208" s="132" t="s">
        <v>136</v>
      </c>
      <c r="C208" t="s">
        <v>355</v>
      </c>
      <c r="D208" s="129"/>
      <c r="E208" t="s">
        <v>325</v>
      </c>
      <c r="F208" t="s">
        <v>130</v>
      </c>
      <c r="G208" t="s">
        <v>476</v>
      </c>
      <c r="H208" t="s">
        <v>141</v>
      </c>
      <c r="I208" t="s">
        <v>131</v>
      </c>
      <c r="J208" s="133">
        <v>1254492874</v>
      </c>
      <c r="K208" s="133">
        <v>1005391156</v>
      </c>
      <c r="L208" s="133">
        <v>1006754739.08</v>
      </c>
      <c r="M208" s="134">
        <v>1254492874</v>
      </c>
      <c r="N208" s="134" t="s">
        <v>695</v>
      </c>
      <c r="O208" s="135" t="s">
        <v>7</v>
      </c>
      <c r="P208" s="6"/>
    </row>
    <row r="209" spans="1:16" ht="25.9" customHeight="1">
      <c r="A209" s="6"/>
      <c r="B209" s="132" t="s">
        <v>136</v>
      </c>
      <c r="C209" t="s">
        <v>355</v>
      </c>
      <c r="D209" s="129"/>
      <c r="E209" t="s">
        <v>325</v>
      </c>
      <c r="F209" t="s">
        <v>130</v>
      </c>
      <c r="G209" t="s">
        <v>477</v>
      </c>
      <c r="H209" t="s">
        <v>141</v>
      </c>
      <c r="I209" t="s">
        <v>131</v>
      </c>
      <c r="J209" s="133">
        <v>1254492874</v>
      </c>
      <c r="K209" s="133">
        <v>1001915050</v>
      </c>
      <c r="L209" s="133">
        <v>1003099120.13</v>
      </c>
      <c r="M209" s="134">
        <v>1254492874</v>
      </c>
      <c r="N209" s="134" t="s">
        <v>696</v>
      </c>
      <c r="O209" s="135" t="s">
        <v>7</v>
      </c>
      <c r="P209" s="6"/>
    </row>
    <row r="210" spans="1:16" ht="25.9" customHeight="1">
      <c r="A210" s="6"/>
      <c r="B210" s="132" t="s">
        <v>138</v>
      </c>
      <c r="C210" t="s">
        <v>355</v>
      </c>
      <c r="D210" s="129"/>
      <c r="E210" t="s">
        <v>325</v>
      </c>
      <c r="F210" t="s">
        <v>130</v>
      </c>
      <c r="G210" t="s">
        <v>478</v>
      </c>
      <c r="H210" t="s">
        <v>479</v>
      </c>
      <c r="I210" t="s">
        <v>131</v>
      </c>
      <c r="J210" s="133">
        <v>1245479452</v>
      </c>
      <c r="K210" s="133">
        <v>1020328768</v>
      </c>
      <c r="L210" s="133">
        <v>1021097799.13</v>
      </c>
      <c r="M210" s="134">
        <v>1245479452</v>
      </c>
      <c r="N210" s="134" t="s">
        <v>697</v>
      </c>
      <c r="O210" s="135" t="s">
        <v>7</v>
      </c>
      <c r="P210" s="6"/>
    </row>
    <row r="211" spans="1:16" ht="25.9" customHeight="1">
      <c r="A211" s="6"/>
      <c r="B211" s="132" t="s">
        <v>138</v>
      </c>
      <c r="C211" t="s">
        <v>355</v>
      </c>
      <c r="D211" s="129"/>
      <c r="E211" t="s">
        <v>325</v>
      </c>
      <c r="F211" t="s">
        <v>130</v>
      </c>
      <c r="G211" t="s">
        <v>478</v>
      </c>
      <c r="H211" t="s">
        <v>479</v>
      </c>
      <c r="I211" t="s">
        <v>131</v>
      </c>
      <c r="J211" s="133">
        <v>1245479452</v>
      </c>
      <c r="K211" s="133">
        <v>1020328768</v>
      </c>
      <c r="L211" s="133">
        <v>1021097799.13</v>
      </c>
      <c r="M211" s="134">
        <v>1245479452</v>
      </c>
      <c r="N211" s="134" t="s">
        <v>697</v>
      </c>
      <c r="O211" s="135" t="s">
        <v>7</v>
      </c>
      <c r="P211" s="6"/>
    </row>
    <row r="212" spans="1:16" ht="25.9" customHeight="1">
      <c r="A212" s="6"/>
      <c r="B212" s="132" t="s">
        <v>138</v>
      </c>
      <c r="C212" t="s">
        <v>355</v>
      </c>
      <c r="D212" s="129"/>
      <c r="E212" t="s">
        <v>325</v>
      </c>
      <c r="F212" t="s">
        <v>130</v>
      </c>
      <c r="G212" t="s">
        <v>478</v>
      </c>
      <c r="H212" t="s">
        <v>479</v>
      </c>
      <c r="I212" t="s">
        <v>131</v>
      </c>
      <c r="J212" s="133">
        <v>1245479452</v>
      </c>
      <c r="K212" s="133">
        <v>1020328768</v>
      </c>
      <c r="L212" s="133">
        <v>1021097799.13</v>
      </c>
      <c r="M212" s="134">
        <v>1245479452</v>
      </c>
      <c r="N212" s="134" t="s">
        <v>697</v>
      </c>
      <c r="O212" s="135" t="s">
        <v>7</v>
      </c>
      <c r="P212" s="6"/>
    </row>
    <row r="213" spans="1:16" ht="25.9" customHeight="1">
      <c r="A213" s="6"/>
      <c r="B213" s="132" t="s">
        <v>136</v>
      </c>
      <c r="C213" t="s">
        <v>142</v>
      </c>
      <c r="D213" s="129"/>
      <c r="E213" t="s">
        <v>325</v>
      </c>
      <c r="F213" t="s">
        <v>130</v>
      </c>
      <c r="G213" t="s">
        <v>480</v>
      </c>
      <c r="H213" t="s">
        <v>143</v>
      </c>
      <c r="I213" t="s">
        <v>131</v>
      </c>
      <c r="J213" s="133">
        <v>607226014</v>
      </c>
      <c r="K213" s="133">
        <v>470186037</v>
      </c>
      <c r="L213" s="133">
        <v>485021723.06</v>
      </c>
      <c r="M213" s="134">
        <v>607226014</v>
      </c>
      <c r="N213" s="134" t="s">
        <v>698</v>
      </c>
      <c r="O213" s="135" t="s">
        <v>7</v>
      </c>
      <c r="P213" s="6"/>
    </row>
    <row r="214" spans="1:16" ht="25.9" customHeight="1">
      <c r="A214" s="6"/>
      <c r="B214" s="132" t="s">
        <v>136</v>
      </c>
      <c r="C214" t="s">
        <v>142</v>
      </c>
      <c r="D214" s="129"/>
      <c r="E214" t="s">
        <v>325</v>
      </c>
      <c r="F214" t="s">
        <v>130</v>
      </c>
      <c r="G214" t="s">
        <v>481</v>
      </c>
      <c r="H214" t="s">
        <v>367</v>
      </c>
      <c r="I214" t="s">
        <v>131</v>
      </c>
      <c r="J214" s="133">
        <v>637619867</v>
      </c>
      <c r="K214" s="133">
        <v>572727560</v>
      </c>
      <c r="L214" s="133">
        <v>572602983.92999995</v>
      </c>
      <c r="M214" s="134">
        <v>637619867</v>
      </c>
      <c r="N214" s="134" t="s">
        <v>693</v>
      </c>
      <c r="O214" s="135" t="s">
        <v>7</v>
      </c>
      <c r="P214" s="6"/>
    </row>
    <row r="215" spans="1:16" ht="25.9" customHeight="1">
      <c r="A215" s="6"/>
      <c r="B215" s="132" t="s">
        <v>128</v>
      </c>
      <c r="C215" t="s">
        <v>144</v>
      </c>
      <c r="D215" s="129"/>
      <c r="E215" t="s">
        <v>325</v>
      </c>
      <c r="F215" t="s">
        <v>130</v>
      </c>
      <c r="G215" t="s">
        <v>482</v>
      </c>
      <c r="H215" t="s">
        <v>145</v>
      </c>
      <c r="I215" t="s">
        <v>131</v>
      </c>
      <c r="J215" s="133">
        <v>3021323041</v>
      </c>
      <c r="K215" s="133">
        <v>2141846105</v>
      </c>
      <c r="L215" s="133">
        <v>2161755113.7399998</v>
      </c>
      <c r="M215" s="134">
        <v>3021323041</v>
      </c>
      <c r="N215" s="134" t="s">
        <v>699</v>
      </c>
      <c r="O215" s="135" t="s">
        <v>7</v>
      </c>
      <c r="P215" s="6"/>
    </row>
    <row r="216" spans="1:16" ht="25.9" customHeight="1">
      <c r="A216" s="6"/>
      <c r="B216" s="132" t="s">
        <v>128</v>
      </c>
      <c r="C216" t="s">
        <v>144</v>
      </c>
      <c r="D216" s="129"/>
      <c r="E216" t="s">
        <v>325</v>
      </c>
      <c r="F216" t="s">
        <v>130</v>
      </c>
      <c r="G216" t="s">
        <v>483</v>
      </c>
      <c r="H216" t="s">
        <v>146</v>
      </c>
      <c r="I216" t="s">
        <v>131</v>
      </c>
      <c r="J216" s="133">
        <v>6592880</v>
      </c>
      <c r="K216" s="133">
        <v>4019946</v>
      </c>
      <c r="L216" s="133">
        <v>4055220.78</v>
      </c>
      <c r="M216" s="134">
        <v>6592880</v>
      </c>
      <c r="N216" s="134" t="s">
        <v>700</v>
      </c>
      <c r="O216" s="135" t="s">
        <v>7</v>
      </c>
      <c r="P216" s="6"/>
    </row>
    <row r="217" spans="1:16" ht="25.9" customHeight="1">
      <c r="A217" s="6"/>
      <c r="B217" s="132" t="s">
        <v>128</v>
      </c>
      <c r="C217" t="s">
        <v>144</v>
      </c>
      <c r="D217" s="129"/>
      <c r="E217" t="s">
        <v>325</v>
      </c>
      <c r="F217" t="s">
        <v>130</v>
      </c>
      <c r="G217" t="s">
        <v>484</v>
      </c>
      <c r="H217" t="s">
        <v>148</v>
      </c>
      <c r="I217" t="s">
        <v>131</v>
      </c>
      <c r="J217" s="133">
        <v>3505212263</v>
      </c>
      <c r="K217" s="133">
        <v>2253279287</v>
      </c>
      <c r="L217" s="133">
        <v>2277498938.8299999</v>
      </c>
      <c r="M217" s="134">
        <v>3505212263</v>
      </c>
      <c r="N217" s="134" t="s">
        <v>701</v>
      </c>
      <c r="O217" s="135" t="s">
        <v>7</v>
      </c>
      <c r="P217" s="6"/>
    </row>
    <row r="218" spans="1:16" ht="25.9" customHeight="1">
      <c r="A218" s="6"/>
      <c r="B218" s="132" t="s">
        <v>128</v>
      </c>
      <c r="C218" t="s">
        <v>144</v>
      </c>
      <c r="D218"/>
      <c r="E218" t="s">
        <v>325</v>
      </c>
      <c r="F218" t="s">
        <v>130</v>
      </c>
      <c r="G218" t="s">
        <v>485</v>
      </c>
      <c r="H218" t="s">
        <v>149</v>
      </c>
      <c r="I218" t="s">
        <v>131</v>
      </c>
      <c r="J218" s="133">
        <v>2900055008</v>
      </c>
      <c r="K218" s="133">
        <v>1937994960</v>
      </c>
      <c r="L218" s="133">
        <v>1955811747.1099999</v>
      </c>
      <c r="M218" s="134">
        <v>2900055008</v>
      </c>
      <c r="N218" s="134" t="s">
        <v>702</v>
      </c>
      <c r="O218" s="135" t="s">
        <v>7</v>
      </c>
      <c r="P218" s="6"/>
    </row>
    <row r="219" spans="1:16" ht="25.9" customHeight="1">
      <c r="A219" s="6"/>
      <c r="B219" s="132" t="s">
        <v>128</v>
      </c>
      <c r="C219" t="s">
        <v>144</v>
      </c>
      <c r="D219"/>
      <c r="E219" t="s">
        <v>325</v>
      </c>
      <c r="F219" t="s">
        <v>130</v>
      </c>
      <c r="G219" t="s">
        <v>485</v>
      </c>
      <c r="H219" t="s">
        <v>150</v>
      </c>
      <c r="I219" t="s">
        <v>131</v>
      </c>
      <c r="J219" s="133">
        <v>3747236880</v>
      </c>
      <c r="K219" s="133">
        <v>2605579068</v>
      </c>
      <c r="L219" s="133">
        <v>2629297950.2600002</v>
      </c>
      <c r="M219" s="134">
        <v>3747236880</v>
      </c>
      <c r="N219" s="134" t="s">
        <v>703</v>
      </c>
      <c r="O219" s="135" t="s">
        <v>7</v>
      </c>
      <c r="P219" s="6"/>
    </row>
    <row r="220" spans="1:16" ht="25.9" customHeight="1">
      <c r="A220" s="6"/>
      <c r="B220" s="132" t="s">
        <v>128</v>
      </c>
      <c r="C220" t="s">
        <v>144</v>
      </c>
      <c r="D220"/>
      <c r="E220" t="s">
        <v>325</v>
      </c>
      <c r="F220" t="s">
        <v>130</v>
      </c>
      <c r="G220" t="s">
        <v>486</v>
      </c>
      <c r="H220" t="s">
        <v>151</v>
      </c>
      <c r="I220" t="s">
        <v>131</v>
      </c>
      <c r="J220" s="133">
        <v>2114663012</v>
      </c>
      <c r="K220" s="133">
        <v>1513142467</v>
      </c>
      <c r="L220" s="133">
        <v>1519696027.8800001</v>
      </c>
      <c r="M220" s="134">
        <v>2114663012</v>
      </c>
      <c r="N220" s="134" t="s">
        <v>704</v>
      </c>
      <c r="O220" s="135" t="s">
        <v>7</v>
      </c>
      <c r="P220" s="6"/>
    </row>
    <row r="221" spans="1:16" ht="25.9" customHeight="1">
      <c r="A221" s="6"/>
      <c r="B221" s="132" t="s">
        <v>128</v>
      </c>
      <c r="C221" t="s">
        <v>144</v>
      </c>
      <c r="D221"/>
      <c r="E221" t="s">
        <v>325</v>
      </c>
      <c r="F221" t="s">
        <v>130</v>
      </c>
      <c r="G221" t="s">
        <v>487</v>
      </c>
      <c r="H221" t="s">
        <v>152</v>
      </c>
      <c r="I221" t="s">
        <v>131</v>
      </c>
      <c r="J221" s="133">
        <v>3862038252</v>
      </c>
      <c r="K221" s="133">
        <v>2459999998</v>
      </c>
      <c r="L221" s="133">
        <v>2517112020.5100002</v>
      </c>
      <c r="M221" s="134">
        <v>3862038252</v>
      </c>
      <c r="N221" s="134" t="s">
        <v>705</v>
      </c>
      <c r="O221" s="135" t="s">
        <v>7</v>
      </c>
      <c r="P221" s="6"/>
    </row>
    <row r="222" spans="1:16" ht="25.9" customHeight="1">
      <c r="A222" s="6"/>
      <c r="B222" s="132" t="s">
        <v>128</v>
      </c>
      <c r="C222" t="s">
        <v>144</v>
      </c>
      <c r="D222"/>
      <c r="E222" t="s">
        <v>325</v>
      </c>
      <c r="F222" t="s">
        <v>130</v>
      </c>
      <c r="G222" t="s">
        <v>487</v>
      </c>
      <c r="H222" t="s">
        <v>153</v>
      </c>
      <c r="I222" t="s">
        <v>131</v>
      </c>
      <c r="J222" s="133">
        <v>4855680824</v>
      </c>
      <c r="K222" s="133">
        <v>2999999998</v>
      </c>
      <c r="L222" s="133">
        <v>3070574174</v>
      </c>
      <c r="M222" s="134">
        <v>4855680824</v>
      </c>
      <c r="N222" s="134" t="s">
        <v>706</v>
      </c>
      <c r="O222" s="135" t="s">
        <v>7</v>
      </c>
      <c r="P222" s="6"/>
    </row>
    <row r="223" spans="1:16" ht="25.9" customHeight="1">
      <c r="A223" s="6"/>
      <c r="B223" s="132" t="s">
        <v>128</v>
      </c>
      <c r="C223" t="s">
        <v>144</v>
      </c>
      <c r="D223"/>
      <c r="E223" t="s">
        <v>325</v>
      </c>
      <c r="F223" t="s">
        <v>130</v>
      </c>
      <c r="G223" t="s">
        <v>487</v>
      </c>
      <c r="H223" t="s">
        <v>154</v>
      </c>
      <c r="I223" t="s">
        <v>131</v>
      </c>
      <c r="J223" s="133">
        <v>6592876720</v>
      </c>
      <c r="K223" s="133">
        <v>4000000000</v>
      </c>
      <c r="L223" s="133">
        <v>4095049569.52</v>
      </c>
      <c r="M223" s="134">
        <v>6592876720</v>
      </c>
      <c r="N223" s="134" t="s">
        <v>700</v>
      </c>
      <c r="O223" s="135" t="s">
        <v>7</v>
      </c>
      <c r="P223" s="6"/>
    </row>
    <row r="224" spans="1:16" ht="25.9" customHeight="1">
      <c r="A224" s="6"/>
      <c r="B224" s="132" t="s">
        <v>128</v>
      </c>
      <c r="C224" t="s">
        <v>144</v>
      </c>
      <c r="D224"/>
      <c r="E224" t="s">
        <v>325</v>
      </c>
      <c r="F224" t="s">
        <v>130</v>
      </c>
      <c r="G224" t="s">
        <v>488</v>
      </c>
      <c r="H224" t="s">
        <v>146</v>
      </c>
      <c r="I224" t="s">
        <v>131</v>
      </c>
      <c r="J224" s="133">
        <v>12407896</v>
      </c>
      <c r="K224" s="133">
        <v>8366740</v>
      </c>
      <c r="L224" s="133">
        <v>8349851.5899999999</v>
      </c>
      <c r="M224" s="134">
        <v>12407896</v>
      </c>
      <c r="N224" s="134" t="s">
        <v>707</v>
      </c>
      <c r="O224" s="135" t="s">
        <v>7</v>
      </c>
      <c r="P224" s="6"/>
    </row>
    <row r="225" spans="1:16" ht="25.9" customHeight="1">
      <c r="A225" s="6"/>
      <c r="B225" s="132" t="s">
        <v>128</v>
      </c>
      <c r="C225" t="s">
        <v>144</v>
      </c>
      <c r="D225"/>
      <c r="E225" t="s">
        <v>325</v>
      </c>
      <c r="F225" t="s">
        <v>130</v>
      </c>
      <c r="G225" t="s">
        <v>489</v>
      </c>
      <c r="H225" t="s">
        <v>156</v>
      </c>
      <c r="I225" t="s">
        <v>131</v>
      </c>
      <c r="J225" s="133">
        <v>1246192789</v>
      </c>
      <c r="K225" s="133">
        <v>819059944</v>
      </c>
      <c r="L225" s="133">
        <v>795953130.04999995</v>
      </c>
      <c r="M225" s="134">
        <v>1246192789</v>
      </c>
      <c r="N225" s="134" t="s">
        <v>708</v>
      </c>
      <c r="O225" s="135" t="s">
        <v>7</v>
      </c>
      <c r="P225" s="6"/>
    </row>
    <row r="226" spans="1:16" ht="25.9" customHeight="1">
      <c r="A226" s="6"/>
      <c r="B226" s="132" t="s">
        <v>128</v>
      </c>
      <c r="C226" t="s">
        <v>144</v>
      </c>
      <c r="D226" s="129"/>
      <c r="E226" t="s">
        <v>325</v>
      </c>
      <c r="F226" t="s">
        <v>130</v>
      </c>
      <c r="G226" t="s">
        <v>490</v>
      </c>
      <c r="H226" t="s">
        <v>157</v>
      </c>
      <c r="I226" t="s">
        <v>131</v>
      </c>
      <c r="J226" s="133">
        <v>147446168</v>
      </c>
      <c r="K226" s="133">
        <v>102426029</v>
      </c>
      <c r="L226" s="133">
        <v>102167257.38</v>
      </c>
      <c r="M226" s="134">
        <v>147446168</v>
      </c>
      <c r="N226" s="134" t="s">
        <v>709</v>
      </c>
      <c r="O226" s="135" t="s">
        <v>7</v>
      </c>
      <c r="P226" s="6"/>
    </row>
    <row r="227" spans="1:16" ht="25.9" customHeight="1">
      <c r="A227" s="6"/>
      <c r="B227" s="132" t="s">
        <v>128</v>
      </c>
      <c r="C227" t="s">
        <v>144</v>
      </c>
      <c r="D227" s="129"/>
      <c r="E227" t="s">
        <v>325</v>
      </c>
      <c r="F227" t="s">
        <v>130</v>
      </c>
      <c r="G227" t="s">
        <v>491</v>
      </c>
      <c r="H227" t="s">
        <v>158</v>
      </c>
      <c r="I227" t="s">
        <v>131</v>
      </c>
      <c r="J227" s="133">
        <v>39202603</v>
      </c>
      <c r="K227" s="133">
        <v>30211438</v>
      </c>
      <c r="L227" s="133">
        <v>30632960.059999999</v>
      </c>
      <c r="M227" s="134">
        <v>39202603</v>
      </c>
      <c r="N227" s="134" t="s">
        <v>710</v>
      </c>
      <c r="O227" s="135" t="s">
        <v>7</v>
      </c>
      <c r="P227" s="6"/>
    </row>
    <row r="228" spans="1:16" ht="25.9" customHeight="1">
      <c r="A228" s="6"/>
      <c r="B228" s="132" t="s">
        <v>128</v>
      </c>
      <c r="C228" t="s">
        <v>356</v>
      </c>
      <c r="D228" s="164" t="s">
        <v>412</v>
      </c>
      <c r="E228" t="s">
        <v>325</v>
      </c>
      <c r="F228" t="s">
        <v>130</v>
      </c>
      <c r="G228" t="s">
        <v>492</v>
      </c>
      <c r="H228" t="s">
        <v>160</v>
      </c>
      <c r="I228" t="s">
        <v>131</v>
      </c>
      <c r="J228" s="133">
        <v>4596557942</v>
      </c>
      <c r="K228" s="133">
        <v>2583450254</v>
      </c>
      <c r="L228" s="133">
        <v>2551614297.4699998</v>
      </c>
      <c r="M228" s="134">
        <v>4596557942</v>
      </c>
      <c r="N228" s="134" t="s">
        <v>711</v>
      </c>
      <c r="O228" s="135" t="s">
        <v>7</v>
      </c>
      <c r="P228" s="6"/>
    </row>
    <row r="229" spans="1:16" ht="25.9" customHeight="1">
      <c r="A229" s="6"/>
      <c r="B229" s="132" t="s">
        <v>128</v>
      </c>
      <c r="C229" t="s">
        <v>356</v>
      </c>
      <c r="D229" s="164" t="s">
        <v>412</v>
      </c>
      <c r="E229" t="s">
        <v>325</v>
      </c>
      <c r="F229" t="s">
        <v>130</v>
      </c>
      <c r="G229" t="s">
        <v>493</v>
      </c>
      <c r="H229" t="s">
        <v>160</v>
      </c>
      <c r="I229" t="s">
        <v>131</v>
      </c>
      <c r="J229" s="133">
        <v>1899404116</v>
      </c>
      <c r="K229" s="133">
        <v>1094913701</v>
      </c>
      <c r="L229" s="133">
        <v>1067718287.55</v>
      </c>
      <c r="M229" s="134">
        <v>1899404116</v>
      </c>
      <c r="N229" s="134" t="s">
        <v>711</v>
      </c>
      <c r="O229" s="135" t="s">
        <v>7</v>
      </c>
      <c r="P229" s="6"/>
    </row>
    <row r="230" spans="1:16" ht="25.9" customHeight="1">
      <c r="A230" s="6"/>
      <c r="B230" s="132" t="s">
        <v>128</v>
      </c>
      <c r="C230" t="s">
        <v>356</v>
      </c>
      <c r="D230" s="164" t="s">
        <v>412</v>
      </c>
      <c r="E230" t="s">
        <v>325</v>
      </c>
      <c r="F230" t="s">
        <v>130</v>
      </c>
      <c r="G230" t="s">
        <v>493</v>
      </c>
      <c r="H230" t="s">
        <v>160</v>
      </c>
      <c r="I230" t="s">
        <v>131</v>
      </c>
      <c r="J230" s="133">
        <v>3798808232</v>
      </c>
      <c r="K230" s="133">
        <v>2190185640</v>
      </c>
      <c r="L230" s="133">
        <v>2135673672.6300001</v>
      </c>
      <c r="M230" s="134">
        <v>3798808232</v>
      </c>
      <c r="N230" s="134" t="s">
        <v>711</v>
      </c>
      <c r="O230" s="135" t="s">
        <v>7</v>
      </c>
      <c r="P230" s="6"/>
    </row>
    <row r="231" spans="1:16" ht="25.9" customHeight="1">
      <c r="A231" s="6"/>
      <c r="B231" s="132" t="s">
        <v>128</v>
      </c>
      <c r="C231" t="s">
        <v>356</v>
      </c>
      <c r="D231" s="164" t="s">
        <v>412</v>
      </c>
      <c r="E231" t="s">
        <v>325</v>
      </c>
      <c r="F231" t="s">
        <v>130</v>
      </c>
      <c r="G231" t="s">
        <v>494</v>
      </c>
      <c r="H231" t="s">
        <v>160</v>
      </c>
      <c r="I231" t="s">
        <v>131</v>
      </c>
      <c r="J231" s="133">
        <v>562902734</v>
      </c>
      <c r="K231" s="133">
        <v>324246576</v>
      </c>
      <c r="L231" s="133">
        <v>320439352.62</v>
      </c>
      <c r="M231" s="134">
        <v>562902734</v>
      </c>
      <c r="N231" s="134" t="s">
        <v>711</v>
      </c>
      <c r="O231" s="135" t="s">
        <v>7</v>
      </c>
      <c r="P231" s="6"/>
    </row>
    <row r="232" spans="1:16" ht="25.9" customHeight="1">
      <c r="A232" s="6"/>
      <c r="B232" s="132" t="s">
        <v>128</v>
      </c>
      <c r="C232" t="s">
        <v>356</v>
      </c>
      <c r="D232" s="164" t="s">
        <v>412</v>
      </c>
      <c r="E232" t="s">
        <v>325</v>
      </c>
      <c r="F232" t="s">
        <v>130</v>
      </c>
      <c r="G232" t="s">
        <v>495</v>
      </c>
      <c r="H232" t="s">
        <v>160</v>
      </c>
      <c r="I232" t="s">
        <v>131</v>
      </c>
      <c r="J232" s="133">
        <v>18532808206</v>
      </c>
      <c r="K232" s="133">
        <v>10470083835</v>
      </c>
      <c r="L232" s="133">
        <v>10413530007.110001</v>
      </c>
      <c r="M232" s="134">
        <v>18532808206</v>
      </c>
      <c r="N232" s="134" t="s">
        <v>711</v>
      </c>
      <c r="O232" s="135" t="s">
        <v>7</v>
      </c>
      <c r="P232" s="6"/>
    </row>
    <row r="233" spans="1:16" ht="25.9" customHeight="1">
      <c r="A233" s="6"/>
      <c r="B233" s="132" t="s">
        <v>128</v>
      </c>
      <c r="C233" t="s">
        <v>356</v>
      </c>
      <c r="D233" s="164" t="s">
        <v>412</v>
      </c>
      <c r="E233" t="s">
        <v>325</v>
      </c>
      <c r="F233" t="s">
        <v>130</v>
      </c>
      <c r="G233" t="s">
        <v>496</v>
      </c>
      <c r="H233" t="s">
        <v>160</v>
      </c>
      <c r="I233" t="s">
        <v>131</v>
      </c>
      <c r="J233" s="133">
        <v>18532808206</v>
      </c>
      <c r="K233" s="133">
        <v>10475152330</v>
      </c>
      <c r="L233" s="133">
        <v>10413623559.4</v>
      </c>
      <c r="M233" s="134">
        <v>18532808206</v>
      </c>
      <c r="N233" s="134" t="s">
        <v>711</v>
      </c>
      <c r="O233" s="135" t="s">
        <v>7</v>
      </c>
      <c r="P233" s="6"/>
    </row>
    <row r="234" spans="1:16" ht="25.9" customHeight="1">
      <c r="A234" s="6"/>
      <c r="B234" s="132" t="s">
        <v>128</v>
      </c>
      <c r="C234" t="s">
        <v>356</v>
      </c>
      <c r="D234" s="164" t="s">
        <v>412</v>
      </c>
      <c r="E234" t="s">
        <v>325</v>
      </c>
      <c r="F234" t="s">
        <v>130</v>
      </c>
      <c r="G234" t="s">
        <v>497</v>
      </c>
      <c r="H234" t="s">
        <v>161</v>
      </c>
      <c r="I234" t="s">
        <v>131</v>
      </c>
      <c r="J234" s="133">
        <v>10227334795</v>
      </c>
      <c r="K234" s="133">
        <v>5943107504</v>
      </c>
      <c r="L234" s="133">
        <v>5923896466.5</v>
      </c>
      <c r="M234" s="134">
        <v>10227334795</v>
      </c>
      <c r="N234" s="134" t="s">
        <v>712</v>
      </c>
      <c r="O234" s="135" t="s">
        <v>7</v>
      </c>
      <c r="P234" s="6"/>
    </row>
    <row r="235" spans="1:16" ht="25.9" customHeight="1">
      <c r="A235" s="6"/>
      <c r="B235" s="132" t="s">
        <v>128</v>
      </c>
      <c r="C235" t="s">
        <v>356</v>
      </c>
      <c r="D235" s="164" t="s">
        <v>412</v>
      </c>
      <c r="E235" t="s">
        <v>325</v>
      </c>
      <c r="F235" t="s">
        <v>130</v>
      </c>
      <c r="G235" t="s">
        <v>498</v>
      </c>
      <c r="H235" t="s">
        <v>368</v>
      </c>
      <c r="I235" t="s">
        <v>131</v>
      </c>
      <c r="J235" s="133">
        <v>1628273968</v>
      </c>
      <c r="K235" s="133">
        <v>1110693149</v>
      </c>
      <c r="L235" s="133">
        <v>1094281734.6700001</v>
      </c>
      <c r="M235" s="134">
        <v>1628273968</v>
      </c>
      <c r="N235" s="134" t="s">
        <v>713</v>
      </c>
      <c r="O235" s="135" t="s">
        <v>7</v>
      </c>
      <c r="P235" s="6"/>
    </row>
    <row r="236" spans="1:16" ht="25.9" customHeight="1">
      <c r="A236" s="6"/>
      <c r="B236" s="132" t="s">
        <v>128</v>
      </c>
      <c r="C236" t="s">
        <v>364</v>
      </c>
      <c r="D236" s="129"/>
      <c r="E236" t="s">
        <v>325</v>
      </c>
      <c r="F236" t="s">
        <v>130</v>
      </c>
      <c r="G236" t="s">
        <v>499</v>
      </c>
      <c r="H236" t="s">
        <v>306</v>
      </c>
      <c r="I236" t="s">
        <v>131</v>
      </c>
      <c r="J236" s="133">
        <v>844249425</v>
      </c>
      <c r="K236" s="133">
        <v>614352004</v>
      </c>
      <c r="L236" s="133">
        <v>615974134.78999996</v>
      </c>
      <c r="M236" s="134">
        <v>844249425</v>
      </c>
      <c r="N236" s="134" t="s">
        <v>714</v>
      </c>
      <c r="O236" s="135" t="s">
        <v>7</v>
      </c>
      <c r="P236" s="6"/>
    </row>
    <row r="237" spans="1:16" ht="25.9" customHeight="1">
      <c r="A237" s="6"/>
      <c r="B237" s="132" t="s">
        <v>128</v>
      </c>
      <c r="C237" t="s">
        <v>364</v>
      </c>
      <c r="D237" s="129"/>
      <c r="E237" t="s">
        <v>325</v>
      </c>
      <c r="F237" t="s">
        <v>130</v>
      </c>
      <c r="G237" t="s">
        <v>499</v>
      </c>
      <c r="H237" t="s">
        <v>249</v>
      </c>
      <c r="I237" t="s">
        <v>131</v>
      </c>
      <c r="J237" s="133">
        <v>612967472</v>
      </c>
      <c r="K237" s="133">
        <v>415177839</v>
      </c>
      <c r="L237" s="133">
        <v>416351529.10000002</v>
      </c>
      <c r="M237" s="134">
        <v>612967472</v>
      </c>
      <c r="N237" s="134" t="s">
        <v>698</v>
      </c>
      <c r="O237" s="135" t="s">
        <v>7</v>
      </c>
      <c r="P237" s="6"/>
    </row>
    <row r="238" spans="1:16" ht="25.9" customHeight="1">
      <c r="A238" s="6"/>
      <c r="B238" s="132" t="s">
        <v>128</v>
      </c>
      <c r="C238" t="s">
        <v>163</v>
      </c>
      <c r="D238" s="129"/>
      <c r="E238" t="s">
        <v>325</v>
      </c>
      <c r="F238" t="s">
        <v>130</v>
      </c>
      <c r="G238" t="s">
        <v>500</v>
      </c>
      <c r="H238" t="s">
        <v>164</v>
      </c>
      <c r="I238" t="s">
        <v>131</v>
      </c>
      <c r="J238" s="133">
        <v>3448809244</v>
      </c>
      <c r="K238" s="133">
        <v>1756540140</v>
      </c>
      <c r="L238" s="133">
        <v>1793208348.98</v>
      </c>
      <c r="M238" s="134">
        <v>3448809244</v>
      </c>
      <c r="N238" s="134" t="s">
        <v>715</v>
      </c>
      <c r="O238" s="135" t="s">
        <v>7</v>
      </c>
      <c r="P238" s="6"/>
    </row>
    <row r="239" spans="1:16" ht="25.9" customHeight="1">
      <c r="A239" s="6"/>
      <c r="B239" s="132" t="s">
        <v>128</v>
      </c>
      <c r="C239" t="s">
        <v>163</v>
      </c>
      <c r="D239" s="129"/>
      <c r="E239" t="s">
        <v>325</v>
      </c>
      <c r="F239" t="s">
        <v>130</v>
      </c>
      <c r="G239" t="s">
        <v>501</v>
      </c>
      <c r="H239" t="s">
        <v>166</v>
      </c>
      <c r="I239" t="s">
        <v>131</v>
      </c>
      <c r="J239" s="133">
        <v>3768150684.9400001</v>
      </c>
      <c r="K239" s="133">
        <v>2500000000</v>
      </c>
      <c r="L239" s="133">
        <v>2514005671.8000002</v>
      </c>
      <c r="M239" s="134">
        <v>3768150684.9400001</v>
      </c>
      <c r="N239" s="134" t="s">
        <v>716</v>
      </c>
      <c r="O239" s="135" t="s">
        <v>7</v>
      </c>
      <c r="P239" s="6"/>
    </row>
    <row r="240" spans="1:16" ht="25.9" customHeight="1">
      <c r="A240" s="6"/>
      <c r="B240" s="132" t="s">
        <v>128</v>
      </c>
      <c r="C240" t="s">
        <v>163</v>
      </c>
      <c r="D240" s="129"/>
      <c r="E240" t="s">
        <v>325</v>
      </c>
      <c r="F240" t="s">
        <v>130</v>
      </c>
      <c r="G240" t="s">
        <v>502</v>
      </c>
      <c r="H240" t="s">
        <v>167</v>
      </c>
      <c r="I240" t="s">
        <v>131</v>
      </c>
      <c r="J240" s="133">
        <v>4369863016</v>
      </c>
      <c r="K240" s="133">
        <v>2500000001</v>
      </c>
      <c r="L240" s="133">
        <v>2521166459.3400002</v>
      </c>
      <c r="M240" s="134">
        <v>4369863016</v>
      </c>
      <c r="N240" s="134" t="s">
        <v>717</v>
      </c>
      <c r="O240" s="135" t="s">
        <v>7</v>
      </c>
      <c r="P240" s="6"/>
    </row>
    <row r="241" spans="1:16" ht="25.9" customHeight="1">
      <c r="A241" s="6"/>
      <c r="B241" s="132" t="s">
        <v>128</v>
      </c>
      <c r="C241" t="s">
        <v>163</v>
      </c>
      <c r="D241" s="129"/>
      <c r="E241" t="s">
        <v>325</v>
      </c>
      <c r="F241" t="s">
        <v>130</v>
      </c>
      <c r="G241" t="s">
        <v>503</v>
      </c>
      <c r="H241" t="s">
        <v>168</v>
      </c>
      <c r="I241" t="s">
        <v>131</v>
      </c>
      <c r="J241" s="133">
        <v>4260907533</v>
      </c>
      <c r="K241" s="133">
        <v>2500000004</v>
      </c>
      <c r="L241" s="133">
        <v>2564777499.3899999</v>
      </c>
      <c r="M241" s="134">
        <v>4260907533</v>
      </c>
      <c r="N241" s="134" t="s">
        <v>718</v>
      </c>
      <c r="O241" s="135" t="s">
        <v>7</v>
      </c>
      <c r="P241" s="6"/>
    </row>
    <row r="242" spans="1:16" ht="25.9" customHeight="1">
      <c r="A242" s="6"/>
      <c r="B242" s="132" t="s">
        <v>128</v>
      </c>
      <c r="C242" t="s">
        <v>163</v>
      </c>
      <c r="D242" s="129"/>
      <c r="E242" t="s">
        <v>325</v>
      </c>
      <c r="F242" t="s">
        <v>130</v>
      </c>
      <c r="G242" t="s">
        <v>504</v>
      </c>
      <c r="H242" t="s">
        <v>169</v>
      </c>
      <c r="I242" t="s">
        <v>131</v>
      </c>
      <c r="J242" s="133">
        <v>4431496582</v>
      </c>
      <c r="K242" s="133">
        <v>2500000001</v>
      </c>
      <c r="L242" s="133">
        <v>2541076500.75</v>
      </c>
      <c r="M242" s="134">
        <v>4431496582</v>
      </c>
      <c r="N242" s="134" t="s">
        <v>707</v>
      </c>
      <c r="O242" s="135" t="s">
        <v>7</v>
      </c>
      <c r="P242" s="6"/>
    </row>
    <row r="243" spans="1:16" ht="25.9" customHeight="1">
      <c r="A243" s="6"/>
      <c r="B243" s="132" t="s">
        <v>128</v>
      </c>
      <c r="C243" t="s">
        <v>163</v>
      </c>
      <c r="D243" s="129"/>
      <c r="E243" t="s">
        <v>325</v>
      </c>
      <c r="F243" t="s">
        <v>130</v>
      </c>
      <c r="G243" t="s">
        <v>504</v>
      </c>
      <c r="H243" t="s">
        <v>170</v>
      </c>
      <c r="I243" t="s">
        <v>131</v>
      </c>
      <c r="J243" s="133">
        <v>4566198628</v>
      </c>
      <c r="K243" s="133">
        <v>2499999999</v>
      </c>
      <c r="L243" s="133">
        <v>2541607810.6999998</v>
      </c>
      <c r="M243" s="134">
        <v>4566198628</v>
      </c>
      <c r="N243" s="134" t="s">
        <v>701</v>
      </c>
      <c r="O243" s="135" t="s">
        <v>7</v>
      </c>
      <c r="P243" s="6"/>
    </row>
    <row r="244" spans="1:16" ht="25.9" customHeight="1">
      <c r="A244" s="6"/>
      <c r="B244" s="132" t="s">
        <v>128</v>
      </c>
      <c r="C244" t="s">
        <v>163</v>
      </c>
      <c r="D244" s="129"/>
      <c r="E244" t="s">
        <v>325</v>
      </c>
      <c r="F244" t="s">
        <v>130</v>
      </c>
      <c r="G244" t="s">
        <v>505</v>
      </c>
      <c r="H244" t="s">
        <v>171</v>
      </c>
      <c r="I244" t="s">
        <v>131</v>
      </c>
      <c r="J244" s="133">
        <v>4471147250</v>
      </c>
      <c r="K244" s="133">
        <v>2500000000</v>
      </c>
      <c r="L244" s="133">
        <v>2511114356.6599998</v>
      </c>
      <c r="M244" s="134">
        <v>4471147250</v>
      </c>
      <c r="N244" s="134" t="s">
        <v>709</v>
      </c>
      <c r="O244" s="135" t="s">
        <v>7</v>
      </c>
      <c r="P244" s="6"/>
    </row>
    <row r="245" spans="1:16" ht="25.9" customHeight="1">
      <c r="A245" s="6"/>
      <c r="B245" s="132" t="s">
        <v>128</v>
      </c>
      <c r="C245" t="s">
        <v>163</v>
      </c>
      <c r="D245" s="129"/>
      <c r="E245" t="s">
        <v>325</v>
      </c>
      <c r="F245" t="s">
        <v>130</v>
      </c>
      <c r="G245" t="s">
        <v>506</v>
      </c>
      <c r="H245" t="s">
        <v>164</v>
      </c>
      <c r="I245" t="s">
        <v>131</v>
      </c>
      <c r="J245" s="133">
        <v>76458560</v>
      </c>
      <c r="K245" s="133">
        <v>50833494</v>
      </c>
      <c r="L245" s="133">
        <v>51608915.909999996</v>
      </c>
      <c r="M245" s="134">
        <v>76458560</v>
      </c>
      <c r="N245" s="134" t="s">
        <v>715</v>
      </c>
      <c r="O245" s="135" t="s">
        <v>7</v>
      </c>
      <c r="P245" s="6"/>
    </row>
    <row r="246" spans="1:16" ht="25.9" customHeight="1">
      <c r="A246" s="6"/>
      <c r="B246" s="132" t="s">
        <v>128</v>
      </c>
      <c r="C246" t="s">
        <v>163</v>
      </c>
      <c r="D246" s="129"/>
      <c r="E246" t="s">
        <v>325</v>
      </c>
      <c r="F246" t="s">
        <v>130</v>
      </c>
      <c r="G246" t="s">
        <v>507</v>
      </c>
      <c r="H246" t="s">
        <v>172</v>
      </c>
      <c r="I246" t="s">
        <v>131</v>
      </c>
      <c r="J246" s="133">
        <v>5855465760</v>
      </c>
      <c r="K246" s="133">
        <v>3000000001</v>
      </c>
      <c r="L246" s="133">
        <v>3014053106.4499998</v>
      </c>
      <c r="M246" s="134">
        <v>5855465760</v>
      </c>
      <c r="N246" s="134" t="s">
        <v>719</v>
      </c>
      <c r="O246" s="135" t="s">
        <v>7</v>
      </c>
      <c r="P246" s="6"/>
    </row>
    <row r="247" spans="1:16" ht="25.9" customHeight="1">
      <c r="A247" s="6"/>
      <c r="B247" s="132" t="s">
        <v>128</v>
      </c>
      <c r="C247" t="s">
        <v>163</v>
      </c>
      <c r="D247" s="129"/>
      <c r="E247" t="s">
        <v>325</v>
      </c>
      <c r="F247" t="s">
        <v>130</v>
      </c>
      <c r="G247" t="s">
        <v>508</v>
      </c>
      <c r="H247" t="s">
        <v>173</v>
      </c>
      <c r="I247" t="s">
        <v>131</v>
      </c>
      <c r="J247" s="133">
        <v>3366676721</v>
      </c>
      <c r="K247" s="133">
        <v>2023939724</v>
      </c>
      <c r="L247" s="133">
        <v>2009262357.9000001</v>
      </c>
      <c r="M247" s="134">
        <v>3366676721</v>
      </c>
      <c r="N247" s="134" t="s">
        <v>706</v>
      </c>
      <c r="O247" s="135" t="s">
        <v>7</v>
      </c>
      <c r="P247" s="6"/>
    </row>
    <row r="248" spans="1:16" ht="25.9" customHeight="1">
      <c r="A248" s="6"/>
      <c r="B248" s="132" t="s">
        <v>128</v>
      </c>
      <c r="C248" t="s">
        <v>163</v>
      </c>
      <c r="D248" s="129"/>
      <c r="E248" t="s">
        <v>325</v>
      </c>
      <c r="F248" t="s">
        <v>130</v>
      </c>
      <c r="G248" t="s">
        <v>488</v>
      </c>
      <c r="H248" t="s">
        <v>174</v>
      </c>
      <c r="I248" t="s">
        <v>131</v>
      </c>
      <c r="J248" s="133">
        <v>1349040</v>
      </c>
      <c r="K248" s="133">
        <v>1056348</v>
      </c>
      <c r="L248" s="133">
        <v>1014992.03</v>
      </c>
      <c r="M248" s="134">
        <v>1349040</v>
      </c>
      <c r="N248" s="134" t="s">
        <v>717</v>
      </c>
      <c r="O248" s="135" t="s">
        <v>7</v>
      </c>
      <c r="P248" s="6"/>
    </row>
    <row r="249" spans="1:16" ht="25.9" customHeight="1">
      <c r="A249" s="6"/>
      <c r="B249" s="132" t="s">
        <v>128</v>
      </c>
      <c r="C249" t="s">
        <v>163</v>
      </c>
      <c r="D249" s="129"/>
      <c r="E249" t="s">
        <v>325</v>
      </c>
      <c r="F249" t="s">
        <v>130</v>
      </c>
      <c r="G249" t="s">
        <v>509</v>
      </c>
      <c r="H249" t="s">
        <v>175</v>
      </c>
      <c r="I249" t="s">
        <v>131</v>
      </c>
      <c r="J249" s="133">
        <v>5322304788</v>
      </c>
      <c r="K249" s="133">
        <v>2833404109</v>
      </c>
      <c r="L249" s="133">
        <v>2757218506.5599999</v>
      </c>
      <c r="M249" s="134">
        <v>5322304788</v>
      </c>
      <c r="N249" s="134" t="s">
        <v>720</v>
      </c>
      <c r="O249" s="135" t="s">
        <v>7</v>
      </c>
      <c r="P249" s="6"/>
    </row>
    <row r="250" spans="1:16" ht="25.9" customHeight="1">
      <c r="A250" s="6"/>
      <c r="B250" s="132" t="s">
        <v>128</v>
      </c>
      <c r="C250" t="s">
        <v>163</v>
      </c>
      <c r="D250" s="129"/>
      <c r="E250" t="s">
        <v>325</v>
      </c>
      <c r="F250" t="s">
        <v>130</v>
      </c>
      <c r="G250" t="s">
        <v>510</v>
      </c>
      <c r="H250" t="s">
        <v>176</v>
      </c>
      <c r="I250" t="s">
        <v>131</v>
      </c>
      <c r="J250" s="133">
        <v>51178927</v>
      </c>
      <c r="K250" s="133">
        <v>30516824</v>
      </c>
      <c r="L250" s="133">
        <v>30668023.219999999</v>
      </c>
      <c r="M250" s="134">
        <v>51178927</v>
      </c>
      <c r="N250" s="134" t="s">
        <v>721</v>
      </c>
      <c r="O250" s="135" t="s">
        <v>7</v>
      </c>
      <c r="P250" s="6"/>
    </row>
    <row r="251" spans="1:16" ht="25.9" customHeight="1">
      <c r="A251" s="6"/>
      <c r="B251" s="132" t="s">
        <v>128</v>
      </c>
      <c r="C251" t="s">
        <v>163</v>
      </c>
      <c r="D251" s="129"/>
      <c r="E251" t="s">
        <v>325</v>
      </c>
      <c r="F251" t="s">
        <v>130</v>
      </c>
      <c r="G251" t="s">
        <v>511</v>
      </c>
      <c r="H251" t="s">
        <v>369</v>
      </c>
      <c r="I251" t="s">
        <v>131</v>
      </c>
      <c r="J251" s="133">
        <v>8241095900</v>
      </c>
      <c r="K251" s="133">
        <v>4999999999</v>
      </c>
      <c r="L251" s="133">
        <v>5059943923.6999998</v>
      </c>
      <c r="M251" s="134">
        <v>8241095900</v>
      </c>
      <c r="N251" s="134" t="s">
        <v>700</v>
      </c>
      <c r="O251" s="135" t="s">
        <v>7</v>
      </c>
      <c r="P251" s="6"/>
    </row>
    <row r="252" spans="1:16" ht="25.9" customHeight="1">
      <c r="A252" s="6"/>
      <c r="B252" s="132" t="s">
        <v>128</v>
      </c>
      <c r="C252" t="s">
        <v>163</v>
      </c>
      <c r="D252" s="129"/>
      <c r="E252" t="s">
        <v>325</v>
      </c>
      <c r="F252" t="s">
        <v>130</v>
      </c>
      <c r="G252" t="s">
        <v>512</v>
      </c>
      <c r="H252" t="s">
        <v>370</v>
      </c>
      <c r="I252" t="s">
        <v>131</v>
      </c>
      <c r="J252" s="133">
        <v>8979068504</v>
      </c>
      <c r="K252" s="133">
        <v>5000000000</v>
      </c>
      <c r="L252" s="133">
        <v>5019754923.21</v>
      </c>
      <c r="M252" s="134">
        <v>8979068504</v>
      </c>
      <c r="N252" s="134" t="s">
        <v>722</v>
      </c>
      <c r="O252" s="135" t="s">
        <v>7</v>
      </c>
      <c r="P252" s="6"/>
    </row>
    <row r="253" spans="1:16" ht="25.9" customHeight="1">
      <c r="A253" s="6"/>
      <c r="B253" s="132" t="s">
        <v>128</v>
      </c>
      <c r="C253" t="s">
        <v>163</v>
      </c>
      <c r="D253" s="129"/>
      <c r="E253" t="s">
        <v>325</v>
      </c>
      <c r="F253" t="s">
        <v>130</v>
      </c>
      <c r="G253" t="s">
        <v>513</v>
      </c>
      <c r="H253" t="s">
        <v>331</v>
      </c>
      <c r="I253" t="s">
        <v>131</v>
      </c>
      <c r="J253" s="133">
        <v>4980000000</v>
      </c>
      <c r="K253" s="133">
        <v>4694718165</v>
      </c>
      <c r="L253" s="133">
        <v>4776007806.9300003</v>
      </c>
      <c r="M253" s="134">
        <v>4980000000</v>
      </c>
      <c r="N253" s="134" t="s">
        <v>723</v>
      </c>
      <c r="O253" s="135" t="s">
        <v>7</v>
      </c>
      <c r="P253" s="6"/>
    </row>
    <row r="254" spans="1:16" ht="25.9" customHeight="1">
      <c r="A254" s="6"/>
      <c r="B254" s="132" t="s">
        <v>128</v>
      </c>
      <c r="C254" t="s">
        <v>163</v>
      </c>
      <c r="D254" s="129"/>
      <c r="E254" t="s">
        <v>325</v>
      </c>
      <c r="F254" t="s">
        <v>130</v>
      </c>
      <c r="G254" t="s">
        <v>514</v>
      </c>
      <c r="H254" t="s">
        <v>515</v>
      </c>
      <c r="I254" t="s">
        <v>131</v>
      </c>
      <c r="J254" s="133">
        <v>17842054801</v>
      </c>
      <c r="K254" s="133">
        <v>9999999999</v>
      </c>
      <c r="L254" s="133">
        <v>10138687647.200001</v>
      </c>
      <c r="M254" s="134">
        <v>17842054801</v>
      </c>
      <c r="N254" s="134" t="s">
        <v>721</v>
      </c>
      <c r="O254" s="135" t="s">
        <v>7</v>
      </c>
      <c r="P254" s="6"/>
    </row>
    <row r="255" spans="1:16" ht="25.9" customHeight="1">
      <c r="A255" s="6"/>
      <c r="B255" s="132" t="s">
        <v>128</v>
      </c>
      <c r="C255" t="s">
        <v>163</v>
      </c>
      <c r="D255" s="129"/>
      <c r="E255" t="s">
        <v>325</v>
      </c>
      <c r="F255" t="s">
        <v>130</v>
      </c>
      <c r="G255" t="s">
        <v>514</v>
      </c>
      <c r="H255" t="s">
        <v>515</v>
      </c>
      <c r="I255" t="s">
        <v>131</v>
      </c>
      <c r="J255" s="133">
        <v>1784205480</v>
      </c>
      <c r="K255" s="133">
        <v>999999999</v>
      </c>
      <c r="L255" s="133">
        <v>1013868764.67</v>
      </c>
      <c r="M255" s="134">
        <v>1784205480</v>
      </c>
      <c r="N255" s="134" t="s">
        <v>721</v>
      </c>
      <c r="O255" s="135" t="s">
        <v>7</v>
      </c>
      <c r="P255" s="6"/>
    </row>
    <row r="256" spans="1:16" ht="25.9" customHeight="1">
      <c r="A256" s="6"/>
      <c r="B256" s="132" t="s">
        <v>128</v>
      </c>
      <c r="C256" t="s">
        <v>163</v>
      </c>
      <c r="D256" s="129"/>
      <c r="E256" t="s">
        <v>325</v>
      </c>
      <c r="F256" t="s">
        <v>130</v>
      </c>
      <c r="G256" t="s">
        <v>514</v>
      </c>
      <c r="H256" t="s">
        <v>515</v>
      </c>
      <c r="I256" t="s">
        <v>131</v>
      </c>
      <c r="J256" s="133">
        <v>1784205480</v>
      </c>
      <c r="K256" s="133">
        <v>999999999</v>
      </c>
      <c r="L256" s="133">
        <v>1013868764.67</v>
      </c>
      <c r="M256" s="134">
        <v>1784205480</v>
      </c>
      <c r="N256" s="134" t="s">
        <v>721</v>
      </c>
      <c r="O256" s="135" t="s">
        <v>7</v>
      </c>
      <c r="P256" s="6"/>
    </row>
    <row r="257" spans="1:16" ht="25.9" customHeight="1">
      <c r="A257" s="6"/>
      <c r="B257" s="132" t="s">
        <v>128</v>
      </c>
      <c r="C257" t="s">
        <v>163</v>
      </c>
      <c r="D257" s="129"/>
      <c r="E257" t="s">
        <v>325</v>
      </c>
      <c r="F257" t="s">
        <v>130</v>
      </c>
      <c r="G257" t="s">
        <v>514</v>
      </c>
      <c r="H257" t="s">
        <v>515</v>
      </c>
      <c r="I257" t="s">
        <v>131</v>
      </c>
      <c r="J257" s="133">
        <v>1784205480</v>
      </c>
      <c r="K257" s="133">
        <v>999999999</v>
      </c>
      <c r="L257" s="133">
        <v>1013868764.67</v>
      </c>
      <c r="M257" s="134">
        <v>1784205480</v>
      </c>
      <c r="N257" s="134" t="s">
        <v>721</v>
      </c>
      <c r="O257" s="135" t="s">
        <v>7</v>
      </c>
      <c r="P257" s="6"/>
    </row>
    <row r="258" spans="1:16" ht="25.9" customHeight="1">
      <c r="A258" s="6"/>
      <c r="B258" s="132" t="s">
        <v>128</v>
      </c>
      <c r="C258" t="s">
        <v>163</v>
      </c>
      <c r="D258" s="129"/>
      <c r="E258" t="s">
        <v>325</v>
      </c>
      <c r="F258" t="s">
        <v>130</v>
      </c>
      <c r="G258" t="s">
        <v>514</v>
      </c>
      <c r="H258" t="s">
        <v>515</v>
      </c>
      <c r="I258" t="s">
        <v>131</v>
      </c>
      <c r="J258" s="133">
        <v>1784205480</v>
      </c>
      <c r="K258" s="133">
        <v>999999999</v>
      </c>
      <c r="L258" s="133">
        <v>1013868764.67</v>
      </c>
      <c r="M258" s="134">
        <v>1784205480</v>
      </c>
      <c r="N258" s="134" t="s">
        <v>721</v>
      </c>
      <c r="O258" s="135" t="s">
        <v>7</v>
      </c>
      <c r="P258" s="6"/>
    </row>
    <row r="259" spans="1:16" ht="25.9" customHeight="1">
      <c r="A259" s="6"/>
      <c r="B259" s="132" t="s">
        <v>128</v>
      </c>
      <c r="C259" t="s">
        <v>163</v>
      </c>
      <c r="D259" s="129"/>
      <c r="E259" t="s">
        <v>325</v>
      </c>
      <c r="F259" t="s">
        <v>130</v>
      </c>
      <c r="G259" t="s">
        <v>514</v>
      </c>
      <c r="H259" t="s">
        <v>515</v>
      </c>
      <c r="I259" t="s">
        <v>131</v>
      </c>
      <c r="J259" s="133">
        <v>1784205480</v>
      </c>
      <c r="K259" s="133">
        <v>999999999</v>
      </c>
      <c r="L259" s="133">
        <v>1013868764.67</v>
      </c>
      <c r="M259" s="134">
        <v>1784205480</v>
      </c>
      <c r="N259" s="134" t="s">
        <v>721</v>
      </c>
      <c r="O259" s="135" t="s">
        <v>7</v>
      </c>
      <c r="P259" s="6"/>
    </row>
    <row r="260" spans="1:16" ht="25.9" customHeight="1">
      <c r="A260" s="6"/>
      <c r="B260" s="132" t="s">
        <v>128</v>
      </c>
      <c r="C260" t="s">
        <v>163</v>
      </c>
      <c r="D260" s="129"/>
      <c r="E260" t="s">
        <v>325</v>
      </c>
      <c r="F260" t="s">
        <v>130</v>
      </c>
      <c r="G260" t="s">
        <v>516</v>
      </c>
      <c r="H260" t="s">
        <v>517</v>
      </c>
      <c r="I260" t="s">
        <v>131</v>
      </c>
      <c r="J260" s="133">
        <v>9448219172</v>
      </c>
      <c r="K260" s="133">
        <v>5000000000</v>
      </c>
      <c r="L260" s="133">
        <v>5023181533.8199997</v>
      </c>
      <c r="M260" s="134">
        <v>9448219172</v>
      </c>
      <c r="N260" s="134" t="s">
        <v>724</v>
      </c>
      <c r="O260" s="135" t="s">
        <v>7</v>
      </c>
      <c r="P260" s="6"/>
    </row>
    <row r="261" spans="1:16" ht="25.9" customHeight="1">
      <c r="A261" s="6"/>
      <c r="B261" s="132" t="s">
        <v>128</v>
      </c>
      <c r="C261" t="s">
        <v>461</v>
      </c>
      <c r="D261" s="129"/>
      <c r="E261" t="s">
        <v>325</v>
      </c>
      <c r="F261" t="s">
        <v>130</v>
      </c>
      <c r="G261" t="s">
        <v>518</v>
      </c>
      <c r="H261" t="s">
        <v>519</v>
      </c>
      <c r="I261" t="s">
        <v>131</v>
      </c>
      <c r="J261" s="133">
        <v>2089380818</v>
      </c>
      <c r="K261" s="133">
        <v>1499999999</v>
      </c>
      <c r="L261" s="133">
        <v>1536017073.8499999</v>
      </c>
      <c r="M261" s="134">
        <v>2089380818</v>
      </c>
      <c r="N261" s="134" t="s">
        <v>725</v>
      </c>
      <c r="O261" s="135" t="s">
        <v>7</v>
      </c>
      <c r="P261" s="6"/>
    </row>
    <row r="262" spans="1:16" ht="25.9" customHeight="1">
      <c r="A262" s="6"/>
      <c r="B262" s="132" t="s">
        <v>128</v>
      </c>
      <c r="C262" t="s">
        <v>461</v>
      </c>
      <c r="D262" s="129"/>
      <c r="E262" t="s">
        <v>325</v>
      </c>
      <c r="F262" t="s">
        <v>130</v>
      </c>
      <c r="G262" t="s">
        <v>518</v>
      </c>
      <c r="H262" t="s">
        <v>520</v>
      </c>
      <c r="I262" t="s">
        <v>131</v>
      </c>
      <c r="J262" s="133">
        <v>2247945200</v>
      </c>
      <c r="K262" s="133">
        <v>1500000000</v>
      </c>
      <c r="L262" s="133">
        <v>1536565409.0599999</v>
      </c>
      <c r="M262" s="134">
        <v>2247945200</v>
      </c>
      <c r="N262" s="134" t="s">
        <v>692</v>
      </c>
      <c r="O262" s="135" t="s">
        <v>7</v>
      </c>
      <c r="P262" s="6"/>
    </row>
    <row r="263" spans="1:16" ht="25.9" customHeight="1">
      <c r="A263" s="6"/>
      <c r="B263" s="132" t="s">
        <v>128</v>
      </c>
      <c r="C263" t="s">
        <v>329</v>
      </c>
      <c r="D263" s="129"/>
      <c r="E263" t="s">
        <v>359</v>
      </c>
      <c r="F263"/>
      <c r="G263" t="s">
        <v>521</v>
      </c>
      <c r="H263" t="s">
        <v>332</v>
      </c>
      <c r="I263" t="s">
        <v>131</v>
      </c>
      <c r="J263" s="133">
        <v>29972602740</v>
      </c>
      <c r="K263" s="133">
        <v>20000000000</v>
      </c>
      <c r="L263" s="133">
        <v>20443233159.279999</v>
      </c>
      <c r="M263" s="134">
        <v>29972602740</v>
      </c>
      <c r="N263" s="134" t="s">
        <v>692</v>
      </c>
      <c r="O263" s="135" t="s">
        <v>7</v>
      </c>
      <c r="P263" s="6"/>
    </row>
    <row r="264" spans="1:16" ht="25.9" customHeight="1">
      <c r="A264" s="6"/>
      <c r="B264" s="132" t="s">
        <v>128</v>
      </c>
      <c r="C264" t="s">
        <v>329</v>
      </c>
      <c r="D264" s="129"/>
      <c r="E264" t="s">
        <v>359</v>
      </c>
      <c r="F264"/>
      <c r="G264" t="s">
        <v>522</v>
      </c>
      <c r="H264" t="s">
        <v>333</v>
      </c>
      <c r="I264" t="s">
        <v>131</v>
      </c>
      <c r="J264" s="133">
        <v>30169863014</v>
      </c>
      <c r="K264" s="133">
        <v>20000000001</v>
      </c>
      <c r="L264" s="133">
        <v>20441909222.43</v>
      </c>
      <c r="M264" s="134">
        <v>30169863014</v>
      </c>
      <c r="N264" s="134" t="s">
        <v>692</v>
      </c>
      <c r="O264" s="135" t="s">
        <v>7</v>
      </c>
      <c r="P264" s="6"/>
    </row>
    <row r="265" spans="1:16" ht="25.9" customHeight="1">
      <c r="A265" s="6"/>
      <c r="B265" s="132" t="s">
        <v>128</v>
      </c>
      <c r="C265" t="s">
        <v>329</v>
      </c>
      <c r="D265" s="129"/>
      <c r="E265" t="s">
        <v>359</v>
      </c>
      <c r="F265"/>
      <c r="G265" t="s">
        <v>523</v>
      </c>
      <c r="H265" t="s">
        <v>333</v>
      </c>
      <c r="I265" t="s">
        <v>131</v>
      </c>
      <c r="J265" s="133">
        <v>1506301373</v>
      </c>
      <c r="K265" s="133">
        <v>1000000001</v>
      </c>
      <c r="L265" s="133">
        <v>1022102403.8200001</v>
      </c>
      <c r="M265" s="134">
        <v>1506301373</v>
      </c>
      <c r="N265" s="134" t="s">
        <v>692</v>
      </c>
      <c r="O265" s="135" t="s">
        <v>7</v>
      </c>
      <c r="P265" s="6"/>
    </row>
    <row r="266" spans="1:16" ht="25.9" customHeight="1">
      <c r="A266" s="6"/>
      <c r="B266" s="132" t="s">
        <v>128</v>
      </c>
      <c r="C266" t="s">
        <v>329</v>
      </c>
      <c r="D266" s="129"/>
      <c r="E266" t="s">
        <v>359</v>
      </c>
      <c r="F266"/>
      <c r="G266" t="s">
        <v>524</v>
      </c>
      <c r="H266" t="s">
        <v>333</v>
      </c>
      <c r="I266" t="s">
        <v>131</v>
      </c>
      <c r="J266" s="133">
        <v>12067945210</v>
      </c>
      <c r="K266" s="133">
        <v>8050410961</v>
      </c>
      <c r="L266" s="133">
        <v>8177181240.3100004</v>
      </c>
      <c r="M266" s="134">
        <v>12067945210</v>
      </c>
      <c r="N266" s="134" t="s">
        <v>692</v>
      </c>
      <c r="O266" s="135" t="s">
        <v>7</v>
      </c>
      <c r="P266" s="6"/>
    </row>
    <row r="267" spans="1:16" ht="25.9" customHeight="1">
      <c r="A267" s="6"/>
      <c r="B267" s="132" t="s">
        <v>128</v>
      </c>
      <c r="C267" t="s">
        <v>329</v>
      </c>
      <c r="D267" s="129"/>
      <c r="E267" t="s">
        <v>359</v>
      </c>
      <c r="F267"/>
      <c r="G267" t="s">
        <v>525</v>
      </c>
      <c r="H267" t="s">
        <v>371</v>
      </c>
      <c r="I267" t="s">
        <v>131</v>
      </c>
      <c r="J267" s="133">
        <v>5042136986</v>
      </c>
      <c r="K267" s="133">
        <v>4012493151</v>
      </c>
      <c r="L267" s="133">
        <v>4084328193.21</v>
      </c>
      <c r="M267" s="134">
        <v>5042136986</v>
      </c>
      <c r="N267" s="134" t="s">
        <v>691</v>
      </c>
      <c r="O267" s="135" t="s">
        <v>7</v>
      </c>
      <c r="P267" s="6"/>
    </row>
    <row r="268" spans="1:16" ht="25.9" customHeight="1">
      <c r="A268" s="6"/>
      <c r="B268" s="132" t="s">
        <v>128</v>
      </c>
      <c r="C268" t="s">
        <v>329</v>
      </c>
      <c r="D268" s="129"/>
      <c r="E268" t="s">
        <v>359</v>
      </c>
      <c r="F268"/>
      <c r="G268" t="s">
        <v>498</v>
      </c>
      <c r="H268" t="s">
        <v>371</v>
      </c>
      <c r="I268" t="s">
        <v>131</v>
      </c>
      <c r="J268" s="133">
        <v>1260534252</v>
      </c>
      <c r="K268" s="133">
        <v>1005465752</v>
      </c>
      <c r="L268" s="133">
        <v>1021097313</v>
      </c>
      <c r="M268" s="134">
        <v>1260534252</v>
      </c>
      <c r="N268" s="134" t="s">
        <v>691</v>
      </c>
      <c r="O268" s="135" t="s">
        <v>7</v>
      </c>
      <c r="P268" s="6"/>
    </row>
    <row r="269" spans="1:16" ht="25.9" customHeight="1">
      <c r="A269" s="6"/>
      <c r="B269" s="132" t="s">
        <v>128</v>
      </c>
      <c r="C269" t="s">
        <v>329</v>
      </c>
      <c r="D269" s="129"/>
      <c r="E269" t="s">
        <v>359</v>
      </c>
      <c r="F269"/>
      <c r="G269" t="s">
        <v>526</v>
      </c>
      <c r="H269" t="s">
        <v>372</v>
      </c>
      <c r="I269" t="s">
        <v>131</v>
      </c>
      <c r="J269" s="133">
        <v>1019311391</v>
      </c>
      <c r="K269" s="133">
        <v>741890449</v>
      </c>
      <c r="L269" s="133">
        <v>756473243.90999997</v>
      </c>
      <c r="M269" s="134">
        <v>1019311391</v>
      </c>
      <c r="N269" s="134" t="s">
        <v>726</v>
      </c>
      <c r="O269" s="135" t="s">
        <v>7</v>
      </c>
      <c r="P269" s="6"/>
    </row>
    <row r="270" spans="1:16" ht="25.9" customHeight="1">
      <c r="A270" s="6"/>
      <c r="B270" s="132" t="s">
        <v>128</v>
      </c>
      <c r="C270" t="s">
        <v>329</v>
      </c>
      <c r="D270" s="129"/>
      <c r="E270" t="s">
        <v>359</v>
      </c>
      <c r="F270"/>
      <c r="G270" t="s">
        <v>527</v>
      </c>
      <c r="H270" t="s">
        <v>373</v>
      </c>
      <c r="I270" t="s">
        <v>131</v>
      </c>
      <c r="J270" s="133">
        <v>9515631175</v>
      </c>
      <c r="K270" s="133">
        <v>6018257876</v>
      </c>
      <c r="L270" s="133">
        <v>6110612568.1999998</v>
      </c>
      <c r="M270" s="134">
        <v>9515631175</v>
      </c>
      <c r="N270" s="134" t="s">
        <v>727</v>
      </c>
      <c r="O270" s="135" t="s">
        <v>7</v>
      </c>
      <c r="P270" s="6"/>
    </row>
    <row r="271" spans="1:16" ht="25.9" customHeight="1">
      <c r="A271" s="6"/>
      <c r="B271" s="132" t="s">
        <v>128</v>
      </c>
      <c r="C271" t="s">
        <v>329</v>
      </c>
      <c r="D271" s="129"/>
      <c r="E271" t="s">
        <v>359</v>
      </c>
      <c r="F271"/>
      <c r="G271" t="s">
        <v>527</v>
      </c>
      <c r="H271" t="s">
        <v>372</v>
      </c>
      <c r="I271" t="s">
        <v>131</v>
      </c>
      <c r="J271" s="133">
        <v>5527945210</v>
      </c>
      <c r="K271" s="133">
        <v>4063643836</v>
      </c>
      <c r="L271" s="133">
        <v>4121645283.3000002</v>
      </c>
      <c r="M271" s="134">
        <v>5527945210</v>
      </c>
      <c r="N271" s="134" t="s">
        <v>728</v>
      </c>
      <c r="O271" s="135" t="s">
        <v>7</v>
      </c>
      <c r="P271" s="6"/>
    </row>
    <row r="272" spans="1:16" ht="25.9" customHeight="1">
      <c r="A272" s="6"/>
      <c r="B272" s="132" t="s">
        <v>128</v>
      </c>
      <c r="C272" t="s">
        <v>177</v>
      </c>
      <c r="D272" s="129"/>
      <c r="E272" t="s">
        <v>358</v>
      </c>
      <c r="F272" t="s">
        <v>130</v>
      </c>
      <c r="G272" t="s">
        <v>528</v>
      </c>
      <c r="H272" t="s">
        <v>178</v>
      </c>
      <c r="I272" t="s">
        <v>131</v>
      </c>
      <c r="J272" s="133">
        <v>7025891179</v>
      </c>
      <c r="K272" s="133">
        <v>3988790630</v>
      </c>
      <c r="L272" s="133">
        <v>4093948805.4899998</v>
      </c>
      <c r="M272" s="134">
        <v>7025891179</v>
      </c>
      <c r="N272" s="134" t="s">
        <v>729</v>
      </c>
      <c r="O272" s="135" t="s">
        <v>7</v>
      </c>
      <c r="P272" s="6"/>
    </row>
    <row r="273" spans="1:16" ht="25.9" customHeight="1">
      <c r="A273" s="6"/>
      <c r="B273" s="132" t="s">
        <v>128</v>
      </c>
      <c r="C273" t="s">
        <v>177</v>
      </c>
      <c r="D273" s="129"/>
      <c r="E273" t="s">
        <v>358</v>
      </c>
      <c r="F273" t="s">
        <v>130</v>
      </c>
      <c r="G273" t="s">
        <v>529</v>
      </c>
      <c r="H273" t="s">
        <v>178</v>
      </c>
      <c r="I273" t="s">
        <v>131</v>
      </c>
      <c r="J273" s="133">
        <v>5310575347</v>
      </c>
      <c r="K273" s="133">
        <v>3025315066</v>
      </c>
      <c r="L273" s="133">
        <v>3094524065.5</v>
      </c>
      <c r="M273" s="134">
        <v>5310575347</v>
      </c>
      <c r="N273" s="134" t="s">
        <v>729</v>
      </c>
      <c r="O273" s="135" t="s">
        <v>7</v>
      </c>
      <c r="P273" s="6"/>
    </row>
    <row r="274" spans="1:16" ht="25.9" customHeight="1">
      <c r="A274" s="6"/>
      <c r="B274" s="132" t="s">
        <v>128</v>
      </c>
      <c r="C274" t="s">
        <v>177</v>
      </c>
      <c r="D274" s="129"/>
      <c r="E274" t="s">
        <v>358</v>
      </c>
      <c r="F274" t="s">
        <v>130</v>
      </c>
      <c r="G274" t="s">
        <v>530</v>
      </c>
      <c r="H274" t="s">
        <v>179</v>
      </c>
      <c r="I274" t="s">
        <v>131</v>
      </c>
      <c r="J274" s="133">
        <v>3770978182</v>
      </c>
      <c r="K274" s="133">
        <v>2232754850</v>
      </c>
      <c r="L274" s="133">
        <v>2244501354.3699999</v>
      </c>
      <c r="M274" s="134">
        <v>3770978182</v>
      </c>
      <c r="N274" s="134" t="s">
        <v>729</v>
      </c>
      <c r="O274" s="135" t="s">
        <v>7</v>
      </c>
      <c r="P274" s="6"/>
    </row>
    <row r="275" spans="1:16" ht="25.9" customHeight="1">
      <c r="A275" s="6"/>
      <c r="B275" s="132" t="s">
        <v>128</v>
      </c>
      <c r="C275" t="s">
        <v>177</v>
      </c>
      <c r="D275" s="129"/>
      <c r="E275" t="s">
        <v>358</v>
      </c>
      <c r="F275" t="s">
        <v>130</v>
      </c>
      <c r="G275" t="s">
        <v>488</v>
      </c>
      <c r="H275" t="s">
        <v>179</v>
      </c>
      <c r="I275" t="s">
        <v>131</v>
      </c>
      <c r="J275" s="133">
        <v>1698080</v>
      </c>
      <c r="K275" s="133">
        <v>1023409</v>
      </c>
      <c r="L275" s="133">
        <v>1035219.42</v>
      </c>
      <c r="M275" s="134">
        <v>1698080</v>
      </c>
      <c r="N275" s="134" t="s">
        <v>730</v>
      </c>
      <c r="O275" s="135" t="s">
        <v>7</v>
      </c>
      <c r="P275" s="6"/>
    </row>
    <row r="276" spans="1:16" ht="25.9" customHeight="1">
      <c r="A276" s="6"/>
      <c r="B276" s="132" t="s">
        <v>128</v>
      </c>
      <c r="C276" t="s">
        <v>462</v>
      </c>
      <c r="D276" s="129"/>
      <c r="E276" t="s">
        <v>359</v>
      </c>
      <c r="F276"/>
      <c r="G276" t="s">
        <v>531</v>
      </c>
      <c r="H276" t="s">
        <v>339</v>
      </c>
      <c r="I276" t="s">
        <v>131</v>
      </c>
      <c r="J276" s="133">
        <v>1256630139</v>
      </c>
      <c r="K276" s="133">
        <v>1006986300</v>
      </c>
      <c r="L276" s="133">
        <v>1012802528.05</v>
      </c>
      <c r="M276" s="134">
        <v>1256630139</v>
      </c>
      <c r="N276" s="134" t="s">
        <v>712</v>
      </c>
      <c r="O276" s="135" t="s">
        <v>7</v>
      </c>
      <c r="P276" s="6"/>
    </row>
    <row r="277" spans="1:16" ht="25.9" customHeight="1">
      <c r="A277" s="6"/>
      <c r="B277" s="132" t="s">
        <v>128</v>
      </c>
      <c r="C277" t="s">
        <v>462</v>
      </c>
      <c r="D277" s="129"/>
      <c r="E277" t="s">
        <v>359</v>
      </c>
      <c r="F277"/>
      <c r="G277" t="s">
        <v>531</v>
      </c>
      <c r="H277" t="s">
        <v>339</v>
      </c>
      <c r="I277" t="s">
        <v>131</v>
      </c>
      <c r="J277" s="133">
        <v>1256630139</v>
      </c>
      <c r="K277" s="133">
        <v>1006986300</v>
      </c>
      <c r="L277" s="133">
        <v>1012802528.05</v>
      </c>
      <c r="M277" s="134">
        <v>1256630139</v>
      </c>
      <c r="N277" s="134" t="s">
        <v>712</v>
      </c>
      <c r="O277" s="135" t="s">
        <v>7</v>
      </c>
      <c r="P277" s="6"/>
    </row>
    <row r="278" spans="1:16" ht="25.9" customHeight="1">
      <c r="A278" s="6"/>
      <c r="B278" s="132" t="s">
        <v>128</v>
      </c>
      <c r="C278" t="s">
        <v>462</v>
      </c>
      <c r="D278" s="129"/>
      <c r="E278" t="s">
        <v>359</v>
      </c>
      <c r="F278"/>
      <c r="G278" t="s">
        <v>531</v>
      </c>
      <c r="H278" t="s">
        <v>339</v>
      </c>
      <c r="I278" t="s">
        <v>131</v>
      </c>
      <c r="J278" s="133">
        <v>1256630139</v>
      </c>
      <c r="K278" s="133">
        <v>1006986300</v>
      </c>
      <c r="L278" s="133">
        <v>1012802528.05</v>
      </c>
      <c r="M278" s="134">
        <v>1256630139</v>
      </c>
      <c r="N278" s="134" t="s">
        <v>712</v>
      </c>
      <c r="O278" s="135" t="s">
        <v>7</v>
      </c>
      <c r="P278" s="6"/>
    </row>
    <row r="279" spans="1:16" ht="25.9" customHeight="1">
      <c r="A279" s="6"/>
      <c r="B279" s="132" t="s">
        <v>128</v>
      </c>
      <c r="C279" t="s">
        <v>462</v>
      </c>
      <c r="D279" s="129"/>
      <c r="E279" t="s">
        <v>359</v>
      </c>
      <c r="F279"/>
      <c r="G279" t="s">
        <v>531</v>
      </c>
      <c r="H279" t="s">
        <v>339</v>
      </c>
      <c r="I279" t="s">
        <v>131</v>
      </c>
      <c r="J279" s="133">
        <v>1256630139</v>
      </c>
      <c r="K279" s="133">
        <v>1006986300</v>
      </c>
      <c r="L279" s="133">
        <v>1012802528.05</v>
      </c>
      <c r="M279" s="134">
        <v>1256630139</v>
      </c>
      <c r="N279" s="134" t="s">
        <v>712</v>
      </c>
      <c r="O279" s="135" t="s">
        <v>7</v>
      </c>
      <c r="P279" s="6"/>
    </row>
    <row r="280" spans="1:16" ht="25.9" customHeight="1">
      <c r="A280" s="6"/>
      <c r="B280" s="132" t="s">
        <v>128</v>
      </c>
      <c r="C280" t="s">
        <v>462</v>
      </c>
      <c r="D280" s="129"/>
      <c r="E280" t="s">
        <v>359</v>
      </c>
      <c r="F280"/>
      <c r="G280" t="s">
        <v>531</v>
      </c>
      <c r="H280" t="s">
        <v>339</v>
      </c>
      <c r="I280" t="s">
        <v>131</v>
      </c>
      <c r="J280" s="133">
        <v>1256630139</v>
      </c>
      <c r="K280" s="133">
        <v>1006986300</v>
      </c>
      <c r="L280" s="133">
        <v>1012802528.05</v>
      </c>
      <c r="M280" s="134">
        <v>1256630139</v>
      </c>
      <c r="N280" s="134" t="s">
        <v>712</v>
      </c>
      <c r="O280" s="135" t="s">
        <v>7</v>
      </c>
      <c r="P280" s="6"/>
    </row>
    <row r="281" spans="1:16" ht="25.9" customHeight="1">
      <c r="A281" s="6"/>
      <c r="B281" s="132" t="s">
        <v>128</v>
      </c>
      <c r="C281" t="s">
        <v>462</v>
      </c>
      <c r="D281" s="129"/>
      <c r="E281" t="s">
        <v>359</v>
      </c>
      <c r="F281"/>
      <c r="G281" t="s">
        <v>531</v>
      </c>
      <c r="H281" t="s">
        <v>339</v>
      </c>
      <c r="I281" t="s">
        <v>131</v>
      </c>
      <c r="J281" s="133">
        <v>1256630139</v>
      </c>
      <c r="K281" s="133">
        <v>1006986300</v>
      </c>
      <c r="L281" s="133">
        <v>1012802528.05</v>
      </c>
      <c r="M281" s="134">
        <v>1256630139</v>
      </c>
      <c r="N281" s="134" t="s">
        <v>712</v>
      </c>
      <c r="O281" s="135" t="s">
        <v>7</v>
      </c>
      <c r="P281" s="6"/>
    </row>
    <row r="282" spans="1:16" ht="25.9" customHeight="1">
      <c r="A282" s="6"/>
      <c r="B282" s="132" t="s">
        <v>128</v>
      </c>
      <c r="C282" t="s">
        <v>462</v>
      </c>
      <c r="D282" s="129"/>
      <c r="E282" t="s">
        <v>359</v>
      </c>
      <c r="F282"/>
      <c r="G282" t="s">
        <v>531</v>
      </c>
      <c r="H282" t="s">
        <v>339</v>
      </c>
      <c r="I282" t="s">
        <v>131</v>
      </c>
      <c r="J282" s="133">
        <v>1256630139</v>
      </c>
      <c r="K282" s="133">
        <v>1006986300</v>
      </c>
      <c r="L282" s="133">
        <v>1012802528.05</v>
      </c>
      <c r="M282" s="134">
        <v>1256630139</v>
      </c>
      <c r="N282" s="134" t="s">
        <v>712</v>
      </c>
      <c r="O282" s="135" t="s">
        <v>7</v>
      </c>
      <c r="P282" s="6"/>
    </row>
    <row r="283" spans="1:16" ht="25.9" customHeight="1">
      <c r="A283" s="6"/>
      <c r="B283" s="132" t="s">
        <v>136</v>
      </c>
      <c r="C283" t="s">
        <v>180</v>
      </c>
      <c r="D283" s="129"/>
      <c r="E283" t="s">
        <v>325</v>
      </c>
      <c r="F283" t="s">
        <v>130</v>
      </c>
      <c r="G283" t="s">
        <v>532</v>
      </c>
      <c r="H283" t="s">
        <v>181</v>
      </c>
      <c r="I283" t="s">
        <v>131</v>
      </c>
      <c r="J283" s="133">
        <v>227172603</v>
      </c>
      <c r="K283" s="133">
        <v>201024901</v>
      </c>
      <c r="L283" s="133">
        <v>204832240.15000001</v>
      </c>
      <c r="M283" s="134">
        <v>227172603</v>
      </c>
      <c r="N283" s="134" t="s">
        <v>731</v>
      </c>
      <c r="O283" s="135" t="s">
        <v>7</v>
      </c>
      <c r="P283" s="6"/>
    </row>
    <row r="284" spans="1:16" ht="25.9" customHeight="1">
      <c r="A284" s="6"/>
      <c r="B284" s="132" t="s">
        <v>138</v>
      </c>
      <c r="C284" t="s">
        <v>180</v>
      </c>
      <c r="D284" s="129"/>
      <c r="E284" t="s">
        <v>325</v>
      </c>
      <c r="F284" t="s">
        <v>130</v>
      </c>
      <c r="G284" t="s">
        <v>533</v>
      </c>
      <c r="H284" t="s">
        <v>182</v>
      </c>
      <c r="I284" t="s">
        <v>131</v>
      </c>
      <c r="J284" s="133">
        <v>1997383565</v>
      </c>
      <c r="K284" s="133">
        <v>1500390412</v>
      </c>
      <c r="L284" s="133">
        <v>1548452519.6199999</v>
      </c>
      <c r="M284" s="134">
        <v>1997383565</v>
      </c>
      <c r="N284" s="134" t="s">
        <v>691</v>
      </c>
      <c r="O284" s="135" t="s">
        <v>7</v>
      </c>
      <c r="P284" s="6"/>
    </row>
    <row r="285" spans="1:16" ht="25.9" customHeight="1">
      <c r="A285" s="6"/>
      <c r="B285" s="132" t="s">
        <v>138</v>
      </c>
      <c r="C285" t="s">
        <v>180</v>
      </c>
      <c r="D285" s="129"/>
      <c r="E285" t="s">
        <v>325</v>
      </c>
      <c r="F285" t="s">
        <v>130</v>
      </c>
      <c r="G285" t="s">
        <v>533</v>
      </c>
      <c r="H285" t="s">
        <v>182</v>
      </c>
      <c r="I285" t="s">
        <v>131</v>
      </c>
      <c r="J285" s="133">
        <v>1997383565</v>
      </c>
      <c r="K285" s="133">
        <v>1500390412</v>
      </c>
      <c r="L285" s="133">
        <v>1548452519.6199999</v>
      </c>
      <c r="M285" s="134">
        <v>1997383565</v>
      </c>
      <c r="N285" s="134" t="s">
        <v>691</v>
      </c>
      <c r="O285" s="135" t="s">
        <v>7</v>
      </c>
      <c r="P285" s="6"/>
    </row>
    <row r="286" spans="1:16" ht="25.9" customHeight="1">
      <c r="A286" s="6"/>
      <c r="B286" s="132" t="s">
        <v>138</v>
      </c>
      <c r="C286" t="s">
        <v>180</v>
      </c>
      <c r="D286" s="129"/>
      <c r="E286" t="s">
        <v>325</v>
      </c>
      <c r="F286" t="s">
        <v>130</v>
      </c>
      <c r="G286" t="s">
        <v>533</v>
      </c>
      <c r="H286" t="s">
        <v>182</v>
      </c>
      <c r="I286" t="s">
        <v>131</v>
      </c>
      <c r="J286" s="133">
        <v>1997383565</v>
      </c>
      <c r="K286" s="133">
        <v>1500390412</v>
      </c>
      <c r="L286" s="133">
        <v>1548452519.6199999</v>
      </c>
      <c r="M286" s="134">
        <v>1997383565</v>
      </c>
      <c r="N286" s="134" t="s">
        <v>691</v>
      </c>
      <c r="O286" s="135" t="s">
        <v>7</v>
      </c>
      <c r="P286" s="6"/>
    </row>
    <row r="287" spans="1:16" ht="25.9" customHeight="1">
      <c r="A287" s="6"/>
      <c r="B287" s="132" t="s">
        <v>138</v>
      </c>
      <c r="C287" t="s">
        <v>180</v>
      </c>
      <c r="D287" s="129"/>
      <c r="E287" t="s">
        <v>325</v>
      </c>
      <c r="F287" t="s">
        <v>130</v>
      </c>
      <c r="G287" t="s">
        <v>534</v>
      </c>
      <c r="H287" t="s">
        <v>183</v>
      </c>
      <c r="I287" t="s">
        <v>131</v>
      </c>
      <c r="J287" s="133">
        <v>1228373974</v>
      </c>
      <c r="K287" s="133">
        <v>1009275342</v>
      </c>
      <c r="L287" s="133">
        <v>1031444293.0599999</v>
      </c>
      <c r="M287" s="134">
        <v>1228373974</v>
      </c>
      <c r="N287" s="134" t="s">
        <v>732</v>
      </c>
      <c r="O287" s="135" t="s">
        <v>7</v>
      </c>
      <c r="P287" s="6"/>
    </row>
    <row r="288" spans="1:16" ht="25.9" customHeight="1">
      <c r="A288" s="6"/>
      <c r="B288" s="132" t="s">
        <v>138</v>
      </c>
      <c r="C288" t="s">
        <v>180</v>
      </c>
      <c r="D288" s="129"/>
      <c r="E288" t="s">
        <v>325</v>
      </c>
      <c r="F288" t="s">
        <v>130</v>
      </c>
      <c r="G288" t="s">
        <v>535</v>
      </c>
      <c r="H288" t="s">
        <v>182</v>
      </c>
      <c r="I288" t="s">
        <v>131</v>
      </c>
      <c r="J288" s="133">
        <v>1711091918</v>
      </c>
      <c r="K288" s="133">
        <v>1314962679</v>
      </c>
      <c r="L288" s="133">
        <v>1332784970.53</v>
      </c>
      <c r="M288" s="134">
        <v>1711091918</v>
      </c>
      <c r="N288" s="134" t="s">
        <v>691</v>
      </c>
      <c r="O288" s="135" t="s">
        <v>7</v>
      </c>
      <c r="P288" s="6"/>
    </row>
    <row r="289" spans="1:16" ht="25.9" customHeight="1">
      <c r="A289" s="6"/>
      <c r="B289" s="132" t="s">
        <v>136</v>
      </c>
      <c r="C289" t="s">
        <v>180</v>
      </c>
      <c r="D289" s="129"/>
      <c r="E289" t="s">
        <v>325</v>
      </c>
      <c r="F289" t="s">
        <v>130</v>
      </c>
      <c r="G289" t="s">
        <v>536</v>
      </c>
      <c r="H289" t="s">
        <v>184</v>
      </c>
      <c r="I289" t="s">
        <v>131</v>
      </c>
      <c r="J289" s="133">
        <v>1269013699</v>
      </c>
      <c r="K289" s="133">
        <v>1000493150</v>
      </c>
      <c r="L289" s="133">
        <v>1016217720.5599999</v>
      </c>
      <c r="M289" s="134">
        <v>1269013699</v>
      </c>
      <c r="N289" s="134" t="s">
        <v>731</v>
      </c>
      <c r="O289" s="135" t="s">
        <v>7</v>
      </c>
      <c r="P289" s="6"/>
    </row>
    <row r="290" spans="1:16" ht="25.9" customHeight="1">
      <c r="A290" s="6"/>
      <c r="B290" s="132" t="s">
        <v>136</v>
      </c>
      <c r="C290" t="s">
        <v>180</v>
      </c>
      <c r="D290" s="129"/>
      <c r="E290" t="s">
        <v>325</v>
      </c>
      <c r="F290" t="s">
        <v>130</v>
      </c>
      <c r="G290" t="s">
        <v>536</v>
      </c>
      <c r="H290" t="s">
        <v>184</v>
      </c>
      <c r="I290" t="s">
        <v>131</v>
      </c>
      <c r="J290" s="133">
        <v>1269013699</v>
      </c>
      <c r="K290" s="133">
        <v>1000493150</v>
      </c>
      <c r="L290" s="133">
        <v>1016217720.5599999</v>
      </c>
      <c r="M290" s="134">
        <v>1269013699</v>
      </c>
      <c r="N290" s="134" t="s">
        <v>731</v>
      </c>
      <c r="O290" s="135" t="s">
        <v>7</v>
      </c>
      <c r="P290" s="6"/>
    </row>
    <row r="291" spans="1:16" ht="25.9" customHeight="1">
      <c r="A291" s="6"/>
      <c r="B291" s="132" t="s">
        <v>136</v>
      </c>
      <c r="C291" t="s">
        <v>180</v>
      </c>
      <c r="D291" s="129"/>
      <c r="E291" t="s">
        <v>325</v>
      </c>
      <c r="F291" t="s">
        <v>130</v>
      </c>
      <c r="G291" t="s">
        <v>536</v>
      </c>
      <c r="H291" t="s">
        <v>184</v>
      </c>
      <c r="I291" t="s">
        <v>131</v>
      </c>
      <c r="J291" s="133">
        <v>1269013699</v>
      </c>
      <c r="K291" s="133">
        <v>1000493150</v>
      </c>
      <c r="L291" s="133">
        <v>1016217720.5599999</v>
      </c>
      <c r="M291" s="134">
        <v>1269013699</v>
      </c>
      <c r="N291" s="134" t="s">
        <v>731</v>
      </c>
      <c r="O291" s="135" t="s">
        <v>7</v>
      </c>
      <c r="P291" s="6"/>
    </row>
    <row r="292" spans="1:16" ht="25.9" customHeight="1">
      <c r="A292" s="6"/>
      <c r="B292" s="132" t="s">
        <v>136</v>
      </c>
      <c r="C292" t="s">
        <v>180</v>
      </c>
      <c r="D292" s="129"/>
      <c r="E292" t="s">
        <v>325</v>
      </c>
      <c r="F292" t="s">
        <v>130</v>
      </c>
      <c r="G292" t="s">
        <v>536</v>
      </c>
      <c r="H292" t="s">
        <v>184</v>
      </c>
      <c r="I292" t="s">
        <v>131</v>
      </c>
      <c r="J292" s="133">
        <v>1269013699</v>
      </c>
      <c r="K292" s="133">
        <v>1000493150</v>
      </c>
      <c r="L292" s="133">
        <v>1016217720.5599999</v>
      </c>
      <c r="M292" s="134">
        <v>1269013699</v>
      </c>
      <c r="N292" s="134" t="s">
        <v>731</v>
      </c>
      <c r="O292" s="135" t="s">
        <v>7</v>
      </c>
      <c r="P292" s="6"/>
    </row>
    <row r="293" spans="1:16" ht="25.9" customHeight="1">
      <c r="A293" s="6"/>
      <c r="B293" s="132" t="s">
        <v>136</v>
      </c>
      <c r="C293" t="s">
        <v>180</v>
      </c>
      <c r="D293" s="129"/>
      <c r="E293" t="s">
        <v>325</v>
      </c>
      <c r="F293" t="s">
        <v>130</v>
      </c>
      <c r="G293" t="s">
        <v>536</v>
      </c>
      <c r="H293" t="s">
        <v>184</v>
      </c>
      <c r="I293" t="s">
        <v>131</v>
      </c>
      <c r="J293" s="133">
        <v>1269013699</v>
      </c>
      <c r="K293" s="133">
        <v>1000493150</v>
      </c>
      <c r="L293" s="133">
        <v>1016217720.5599999</v>
      </c>
      <c r="M293" s="134">
        <v>1269013699</v>
      </c>
      <c r="N293" s="134" t="s">
        <v>731</v>
      </c>
      <c r="O293" s="135" t="s">
        <v>7</v>
      </c>
      <c r="P293" s="6"/>
    </row>
    <row r="294" spans="1:16" ht="25.9" customHeight="1">
      <c r="A294" s="6"/>
      <c r="B294" s="132" t="s">
        <v>136</v>
      </c>
      <c r="C294" t="s">
        <v>180</v>
      </c>
      <c r="D294" s="129"/>
      <c r="E294" t="s">
        <v>325</v>
      </c>
      <c r="F294" t="s">
        <v>130</v>
      </c>
      <c r="G294" t="s">
        <v>537</v>
      </c>
      <c r="H294" t="s">
        <v>185</v>
      </c>
      <c r="I294" t="s">
        <v>131</v>
      </c>
      <c r="J294" s="133">
        <v>1268767123</v>
      </c>
      <c r="K294" s="133">
        <v>1000246576</v>
      </c>
      <c r="L294" s="133">
        <v>1015476769.75</v>
      </c>
      <c r="M294" s="134">
        <v>1268767123</v>
      </c>
      <c r="N294" s="134" t="s">
        <v>731</v>
      </c>
      <c r="O294" s="135" t="s">
        <v>7</v>
      </c>
      <c r="P294" s="6"/>
    </row>
    <row r="295" spans="1:16" ht="25.9" customHeight="1">
      <c r="A295" s="6"/>
      <c r="B295" s="132" t="s">
        <v>136</v>
      </c>
      <c r="C295" t="s">
        <v>180</v>
      </c>
      <c r="D295" s="129"/>
      <c r="E295" t="s">
        <v>325</v>
      </c>
      <c r="F295" t="s">
        <v>130</v>
      </c>
      <c r="G295" t="s">
        <v>537</v>
      </c>
      <c r="H295" t="s">
        <v>185</v>
      </c>
      <c r="I295" t="s">
        <v>131</v>
      </c>
      <c r="J295" s="133">
        <v>1268767123</v>
      </c>
      <c r="K295" s="133">
        <v>1000246576</v>
      </c>
      <c r="L295" s="133">
        <v>1015476769.75</v>
      </c>
      <c r="M295" s="134">
        <v>1268767123</v>
      </c>
      <c r="N295" s="134" t="s">
        <v>731</v>
      </c>
      <c r="O295" s="135" t="s">
        <v>7</v>
      </c>
      <c r="P295" s="6"/>
    </row>
    <row r="296" spans="1:16" ht="25.9" customHeight="1">
      <c r="A296" s="6"/>
      <c r="B296" s="132" t="s">
        <v>136</v>
      </c>
      <c r="C296" t="s">
        <v>180</v>
      </c>
      <c r="D296" s="129"/>
      <c r="E296" t="s">
        <v>325</v>
      </c>
      <c r="F296" t="s">
        <v>130</v>
      </c>
      <c r="G296" t="s">
        <v>537</v>
      </c>
      <c r="H296" t="s">
        <v>185</v>
      </c>
      <c r="I296" t="s">
        <v>131</v>
      </c>
      <c r="J296" s="133">
        <v>1268767123</v>
      </c>
      <c r="K296" s="133">
        <v>1000246576</v>
      </c>
      <c r="L296" s="133">
        <v>1015476769.75</v>
      </c>
      <c r="M296" s="134">
        <v>1268767123</v>
      </c>
      <c r="N296" s="134" t="s">
        <v>731</v>
      </c>
      <c r="O296" s="135" t="s">
        <v>7</v>
      </c>
      <c r="P296" s="6"/>
    </row>
    <row r="297" spans="1:16" ht="25.9" customHeight="1">
      <c r="A297" s="6"/>
      <c r="B297" s="132" t="s">
        <v>136</v>
      </c>
      <c r="C297" t="s">
        <v>180</v>
      </c>
      <c r="D297" s="129"/>
      <c r="E297" t="s">
        <v>325</v>
      </c>
      <c r="F297" t="s">
        <v>130</v>
      </c>
      <c r="G297" t="s">
        <v>537</v>
      </c>
      <c r="H297" t="s">
        <v>185</v>
      </c>
      <c r="I297" t="s">
        <v>131</v>
      </c>
      <c r="J297" s="133">
        <v>1268767123</v>
      </c>
      <c r="K297" s="133">
        <v>1000246576</v>
      </c>
      <c r="L297" s="133">
        <v>1015476769.75</v>
      </c>
      <c r="M297" s="134">
        <v>1268767123</v>
      </c>
      <c r="N297" s="134" t="s">
        <v>731</v>
      </c>
      <c r="O297" s="135" t="s">
        <v>7</v>
      </c>
      <c r="P297" s="6"/>
    </row>
    <row r="298" spans="1:16" ht="25.9" customHeight="1">
      <c r="A298" s="6"/>
      <c r="B298" s="132" t="s">
        <v>136</v>
      </c>
      <c r="C298" t="s">
        <v>180</v>
      </c>
      <c r="D298" s="129"/>
      <c r="E298" t="s">
        <v>325</v>
      </c>
      <c r="F298" t="s">
        <v>130</v>
      </c>
      <c r="G298" t="s">
        <v>537</v>
      </c>
      <c r="H298" t="s">
        <v>185</v>
      </c>
      <c r="I298" t="s">
        <v>131</v>
      </c>
      <c r="J298" s="133">
        <v>1268767123</v>
      </c>
      <c r="K298" s="133">
        <v>1000246576</v>
      </c>
      <c r="L298" s="133">
        <v>1015476769.75</v>
      </c>
      <c r="M298" s="134">
        <v>1268767123</v>
      </c>
      <c r="N298" s="134" t="s">
        <v>731</v>
      </c>
      <c r="O298" s="135" t="s">
        <v>7</v>
      </c>
      <c r="P298" s="6"/>
    </row>
    <row r="299" spans="1:16" ht="25.9" customHeight="1">
      <c r="A299" s="6"/>
      <c r="B299" s="132" t="s">
        <v>136</v>
      </c>
      <c r="C299" t="s">
        <v>180</v>
      </c>
      <c r="D299" s="129"/>
      <c r="E299" t="s">
        <v>325</v>
      </c>
      <c r="F299" t="s">
        <v>130</v>
      </c>
      <c r="G299" t="s">
        <v>538</v>
      </c>
      <c r="H299" t="s">
        <v>186</v>
      </c>
      <c r="I299" t="s">
        <v>131</v>
      </c>
      <c r="J299" s="133">
        <v>1273249315</v>
      </c>
      <c r="K299" s="133">
        <v>1000243839</v>
      </c>
      <c r="L299" s="133">
        <v>1010268850.23</v>
      </c>
      <c r="M299" s="134">
        <v>1273249315</v>
      </c>
      <c r="N299" s="134" t="s">
        <v>733</v>
      </c>
      <c r="O299" s="135" t="s">
        <v>7</v>
      </c>
      <c r="P299" s="6"/>
    </row>
    <row r="300" spans="1:16" ht="25.9" customHeight="1">
      <c r="A300" s="6"/>
      <c r="B300" s="132" t="s">
        <v>136</v>
      </c>
      <c r="C300" t="s">
        <v>180</v>
      </c>
      <c r="D300" s="129"/>
      <c r="E300" t="s">
        <v>325</v>
      </c>
      <c r="F300" t="s">
        <v>130</v>
      </c>
      <c r="G300" t="s">
        <v>538</v>
      </c>
      <c r="H300" t="s">
        <v>186</v>
      </c>
      <c r="I300" t="s">
        <v>131</v>
      </c>
      <c r="J300" s="133">
        <v>1273249315</v>
      </c>
      <c r="K300" s="133">
        <v>1000243839</v>
      </c>
      <c r="L300" s="133">
        <v>1010268850.23</v>
      </c>
      <c r="M300" s="134">
        <v>1273249315</v>
      </c>
      <c r="N300" s="134" t="s">
        <v>733</v>
      </c>
      <c r="O300" s="135" t="s">
        <v>7</v>
      </c>
      <c r="P300" s="6"/>
    </row>
    <row r="301" spans="1:16" ht="25.9" customHeight="1">
      <c r="A301" s="6"/>
      <c r="B301" s="132" t="s">
        <v>136</v>
      </c>
      <c r="C301" t="s">
        <v>180</v>
      </c>
      <c r="D301" s="129"/>
      <c r="E301" t="s">
        <v>325</v>
      </c>
      <c r="F301" t="s">
        <v>130</v>
      </c>
      <c r="G301" t="s">
        <v>538</v>
      </c>
      <c r="H301" t="s">
        <v>186</v>
      </c>
      <c r="I301" t="s">
        <v>131</v>
      </c>
      <c r="J301" s="133">
        <v>1273249315</v>
      </c>
      <c r="K301" s="133">
        <v>1000243839</v>
      </c>
      <c r="L301" s="133">
        <v>1010268850.23</v>
      </c>
      <c r="M301" s="134">
        <v>1273249315</v>
      </c>
      <c r="N301" s="134" t="s">
        <v>733</v>
      </c>
      <c r="O301" s="135" t="s">
        <v>7</v>
      </c>
      <c r="P301" s="6"/>
    </row>
    <row r="302" spans="1:16" ht="25.9" customHeight="1">
      <c r="A302" s="6"/>
      <c r="B302" s="132" t="s">
        <v>136</v>
      </c>
      <c r="C302" t="s">
        <v>180</v>
      </c>
      <c r="D302" s="129"/>
      <c r="E302" t="s">
        <v>325</v>
      </c>
      <c r="F302" t="s">
        <v>130</v>
      </c>
      <c r="G302" t="s">
        <v>538</v>
      </c>
      <c r="H302" t="s">
        <v>186</v>
      </c>
      <c r="I302" t="s">
        <v>131</v>
      </c>
      <c r="J302" s="133">
        <v>1273249315</v>
      </c>
      <c r="K302" s="133">
        <v>1000243839</v>
      </c>
      <c r="L302" s="133">
        <v>1010268850.23</v>
      </c>
      <c r="M302" s="134">
        <v>1273249315</v>
      </c>
      <c r="N302" s="134" t="s">
        <v>733</v>
      </c>
      <c r="O302" s="135" t="s">
        <v>7</v>
      </c>
      <c r="P302" s="6"/>
    </row>
    <row r="303" spans="1:16" ht="25.9" customHeight="1">
      <c r="A303" s="6"/>
      <c r="B303" s="132" t="s">
        <v>136</v>
      </c>
      <c r="C303" t="s">
        <v>180</v>
      </c>
      <c r="D303" s="129"/>
      <c r="E303" t="s">
        <v>325</v>
      </c>
      <c r="F303" t="s">
        <v>130</v>
      </c>
      <c r="G303" t="s">
        <v>538</v>
      </c>
      <c r="H303" t="s">
        <v>186</v>
      </c>
      <c r="I303" t="s">
        <v>131</v>
      </c>
      <c r="J303" s="133">
        <v>1273249315</v>
      </c>
      <c r="K303" s="133">
        <v>1000243839</v>
      </c>
      <c r="L303" s="133">
        <v>1010268850.23</v>
      </c>
      <c r="M303" s="134">
        <v>1273249315</v>
      </c>
      <c r="N303" s="134" t="s">
        <v>733</v>
      </c>
      <c r="O303" s="135" t="s">
        <v>7</v>
      </c>
      <c r="P303" s="6"/>
    </row>
    <row r="304" spans="1:16" ht="25.9" customHeight="1">
      <c r="A304" s="6"/>
      <c r="B304" s="132" t="s">
        <v>136</v>
      </c>
      <c r="C304" t="s">
        <v>180</v>
      </c>
      <c r="D304" s="129"/>
      <c r="E304" t="s">
        <v>325</v>
      </c>
      <c r="F304" t="s">
        <v>130</v>
      </c>
      <c r="G304" t="s">
        <v>538</v>
      </c>
      <c r="H304" t="s">
        <v>186</v>
      </c>
      <c r="I304" t="s">
        <v>131</v>
      </c>
      <c r="J304" s="133">
        <v>1273249315</v>
      </c>
      <c r="K304" s="133">
        <v>1000243839</v>
      </c>
      <c r="L304" s="133">
        <v>1010268850.23</v>
      </c>
      <c r="M304" s="134">
        <v>1273249315</v>
      </c>
      <c r="N304" s="134" t="s">
        <v>733</v>
      </c>
      <c r="O304" s="135" t="s">
        <v>7</v>
      </c>
      <c r="P304" s="6"/>
    </row>
    <row r="305" spans="1:16" ht="25.9" customHeight="1">
      <c r="A305" s="6"/>
      <c r="B305" s="132" t="s">
        <v>136</v>
      </c>
      <c r="C305" t="s">
        <v>180</v>
      </c>
      <c r="D305" s="129"/>
      <c r="E305" t="s">
        <v>325</v>
      </c>
      <c r="F305" t="s">
        <v>130</v>
      </c>
      <c r="G305" t="s">
        <v>538</v>
      </c>
      <c r="H305" t="s">
        <v>186</v>
      </c>
      <c r="I305" t="s">
        <v>131</v>
      </c>
      <c r="J305" s="133">
        <v>1273249315</v>
      </c>
      <c r="K305" s="133">
        <v>1000243839</v>
      </c>
      <c r="L305" s="133">
        <v>1010268850.23</v>
      </c>
      <c r="M305" s="134">
        <v>1273249315</v>
      </c>
      <c r="N305" s="134" t="s">
        <v>733</v>
      </c>
      <c r="O305" s="135" t="s">
        <v>7</v>
      </c>
      <c r="P305" s="6"/>
    </row>
    <row r="306" spans="1:16" ht="25.9" customHeight="1">
      <c r="A306" s="6"/>
      <c r="B306" s="132" t="s">
        <v>136</v>
      </c>
      <c r="C306" t="s">
        <v>180</v>
      </c>
      <c r="D306" s="129"/>
      <c r="E306" t="s">
        <v>325</v>
      </c>
      <c r="F306" t="s">
        <v>130</v>
      </c>
      <c r="G306" t="s">
        <v>538</v>
      </c>
      <c r="H306" t="s">
        <v>186</v>
      </c>
      <c r="I306" t="s">
        <v>131</v>
      </c>
      <c r="J306" s="133">
        <v>1273249315</v>
      </c>
      <c r="K306" s="133">
        <v>1000243839</v>
      </c>
      <c r="L306" s="133">
        <v>1010268850.23</v>
      </c>
      <c r="M306" s="134">
        <v>1273249315</v>
      </c>
      <c r="N306" s="134" t="s">
        <v>733</v>
      </c>
      <c r="O306" s="135" t="s">
        <v>7</v>
      </c>
      <c r="P306" s="6"/>
    </row>
    <row r="307" spans="1:16" ht="25.9" customHeight="1">
      <c r="A307" s="6"/>
      <c r="B307" s="132" t="s">
        <v>136</v>
      </c>
      <c r="C307" t="s">
        <v>180</v>
      </c>
      <c r="D307" s="129"/>
      <c r="E307" t="s">
        <v>325</v>
      </c>
      <c r="F307" t="s">
        <v>130</v>
      </c>
      <c r="G307" t="s">
        <v>538</v>
      </c>
      <c r="H307" t="s">
        <v>186</v>
      </c>
      <c r="I307" t="s">
        <v>131</v>
      </c>
      <c r="J307" s="133">
        <v>1273249315</v>
      </c>
      <c r="K307" s="133">
        <v>1000243839</v>
      </c>
      <c r="L307" s="133">
        <v>1010268850.23</v>
      </c>
      <c r="M307" s="134">
        <v>1273249315</v>
      </c>
      <c r="N307" s="134" t="s">
        <v>733</v>
      </c>
      <c r="O307" s="135" t="s">
        <v>7</v>
      </c>
      <c r="P307" s="6"/>
    </row>
    <row r="308" spans="1:16" ht="25.9" customHeight="1">
      <c r="A308" s="6"/>
      <c r="B308" s="132" t="s">
        <v>136</v>
      </c>
      <c r="C308" t="s">
        <v>180</v>
      </c>
      <c r="D308" s="129"/>
      <c r="E308" t="s">
        <v>325</v>
      </c>
      <c r="F308" t="s">
        <v>130</v>
      </c>
      <c r="G308" t="s">
        <v>538</v>
      </c>
      <c r="H308" t="s">
        <v>186</v>
      </c>
      <c r="I308" t="s">
        <v>131</v>
      </c>
      <c r="J308" s="133">
        <v>1273249315</v>
      </c>
      <c r="K308" s="133">
        <v>1000243839</v>
      </c>
      <c r="L308" s="133">
        <v>1010268850.23</v>
      </c>
      <c r="M308" s="134">
        <v>1273249315</v>
      </c>
      <c r="N308" s="134" t="s">
        <v>733</v>
      </c>
      <c r="O308" s="135" t="s">
        <v>7</v>
      </c>
      <c r="P308" s="6"/>
    </row>
    <row r="309" spans="1:16" ht="25.9" customHeight="1">
      <c r="A309" s="6"/>
      <c r="B309" s="132" t="s">
        <v>136</v>
      </c>
      <c r="C309" t="s">
        <v>180</v>
      </c>
      <c r="D309" s="129"/>
      <c r="E309" t="s">
        <v>325</v>
      </c>
      <c r="F309" t="s">
        <v>130</v>
      </c>
      <c r="G309" t="s">
        <v>538</v>
      </c>
      <c r="H309" t="s">
        <v>186</v>
      </c>
      <c r="I309" t="s">
        <v>131</v>
      </c>
      <c r="J309" s="133">
        <v>254649863</v>
      </c>
      <c r="K309" s="133">
        <v>200048768</v>
      </c>
      <c r="L309" s="133">
        <v>202053771.56999999</v>
      </c>
      <c r="M309" s="134">
        <v>254649863</v>
      </c>
      <c r="N309" s="134" t="s">
        <v>733</v>
      </c>
      <c r="O309" s="135" t="s">
        <v>7</v>
      </c>
      <c r="P309" s="6"/>
    </row>
    <row r="310" spans="1:16" ht="25.9" customHeight="1">
      <c r="A310" s="6"/>
      <c r="B310" s="132" t="s">
        <v>136</v>
      </c>
      <c r="C310" t="s">
        <v>180</v>
      </c>
      <c r="D310" s="129"/>
      <c r="E310" t="s">
        <v>325</v>
      </c>
      <c r="F310" t="s">
        <v>130</v>
      </c>
      <c r="G310" t="s">
        <v>538</v>
      </c>
      <c r="H310" t="s">
        <v>186</v>
      </c>
      <c r="I310" t="s">
        <v>131</v>
      </c>
      <c r="J310" s="133">
        <v>254649863</v>
      </c>
      <c r="K310" s="133">
        <v>200048768</v>
      </c>
      <c r="L310" s="133">
        <v>202053771.56999999</v>
      </c>
      <c r="M310" s="134">
        <v>254649863</v>
      </c>
      <c r="N310" s="134" t="s">
        <v>733</v>
      </c>
      <c r="O310" s="135" t="s">
        <v>7</v>
      </c>
      <c r="P310" s="6"/>
    </row>
    <row r="311" spans="1:16" ht="25.9" customHeight="1">
      <c r="A311" s="6"/>
      <c r="B311" s="132" t="s">
        <v>136</v>
      </c>
      <c r="C311" t="s">
        <v>180</v>
      </c>
      <c r="D311" s="129"/>
      <c r="E311" t="s">
        <v>325</v>
      </c>
      <c r="F311" t="s">
        <v>130</v>
      </c>
      <c r="G311" t="s">
        <v>538</v>
      </c>
      <c r="H311" t="s">
        <v>186</v>
      </c>
      <c r="I311" t="s">
        <v>131</v>
      </c>
      <c r="J311" s="133">
        <v>254649863</v>
      </c>
      <c r="K311" s="133">
        <v>200048768</v>
      </c>
      <c r="L311" s="133">
        <v>202053771.56999999</v>
      </c>
      <c r="M311" s="134">
        <v>254649863</v>
      </c>
      <c r="N311" s="134" t="s">
        <v>733</v>
      </c>
      <c r="O311" s="135" t="s">
        <v>7</v>
      </c>
      <c r="P311" s="6"/>
    </row>
    <row r="312" spans="1:16" ht="25.9" customHeight="1">
      <c r="A312" s="6"/>
      <c r="B312" s="132" t="s">
        <v>136</v>
      </c>
      <c r="C312" t="s">
        <v>180</v>
      </c>
      <c r="D312" s="129"/>
      <c r="E312" t="s">
        <v>325</v>
      </c>
      <c r="F312" t="s">
        <v>130</v>
      </c>
      <c r="G312" t="s">
        <v>538</v>
      </c>
      <c r="H312" t="s">
        <v>186</v>
      </c>
      <c r="I312" t="s">
        <v>131</v>
      </c>
      <c r="J312" s="133">
        <v>254649863</v>
      </c>
      <c r="K312" s="133">
        <v>200048768</v>
      </c>
      <c r="L312" s="133">
        <v>202053771.56999999</v>
      </c>
      <c r="M312" s="134">
        <v>254649863</v>
      </c>
      <c r="N312" s="134" t="s">
        <v>733</v>
      </c>
      <c r="O312" s="135" t="s">
        <v>7</v>
      </c>
      <c r="P312" s="6"/>
    </row>
    <row r="313" spans="1:16" ht="25.9" customHeight="1">
      <c r="A313" s="6"/>
      <c r="B313" s="132" t="s">
        <v>136</v>
      </c>
      <c r="C313" t="s">
        <v>180</v>
      </c>
      <c r="D313" s="129"/>
      <c r="E313" t="s">
        <v>325</v>
      </c>
      <c r="F313" t="s">
        <v>130</v>
      </c>
      <c r="G313" t="s">
        <v>538</v>
      </c>
      <c r="H313" t="s">
        <v>186</v>
      </c>
      <c r="I313" t="s">
        <v>131</v>
      </c>
      <c r="J313" s="133">
        <v>254649863</v>
      </c>
      <c r="K313" s="133">
        <v>200048768</v>
      </c>
      <c r="L313" s="133">
        <v>202053771.56999999</v>
      </c>
      <c r="M313" s="134">
        <v>254649863</v>
      </c>
      <c r="N313" s="134" t="s">
        <v>733</v>
      </c>
      <c r="O313" s="135" t="s">
        <v>7</v>
      </c>
      <c r="P313" s="6"/>
    </row>
    <row r="314" spans="1:16" ht="25.9" customHeight="1">
      <c r="A314" s="6"/>
      <c r="B314" s="132" t="s">
        <v>136</v>
      </c>
      <c r="C314" t="s">
        <v>180</v>
      </c>
      <c r="D314" s="129"/>
      <c r="E314" t="s">
        <v>325</v>
      </c>
      <c r="F314" t="s">
        <v>130</v>
      </c>
      <c r="G314" t="s">
        <v>538</v>
      </c>
      <c r="H314" t="s">
        <v>186</v>
      </c>
      <c r="I314" t="s">
        <v>131</v>
      </c>
      <c r="J314" s="133">
        <v>254649863</v>
      </c>
      <c r="K314" s="133">
        <v>200048768</v>
      </c>
      <c r="L314" s="133">
        <v>202053771.56999999</v>
      </c>
      <c r="M314" s="134">
        <v>254649863</v>
      </c>
      <c r="N314" s="134" t="s">
        <v>733</v>
      </c>
      <c r="O314" s="135" t="s">
        <v>7</v>
      </c>
      <c r="P314" s="6"/>
    </row>
    <row r="315" spans="1:16" ht="25.9" customHeight="1">
      <c r="A315" s="6"/>
      <c r="B315" s="132" t="s">
        <v>136</v>
      </c>
      <c r="C315" t="s">
        <v>180</v>
      </c>
      <c r="D315" s="129"/>
      <c r="E315" t="s">
        <v>325</v>
      </c>
      <c r="F315" t="s">
        <v>130</v>
      </c>
      <c r="G315" t="s">
        <v>538</v>
      </c>
      <c r="H315" t="s">
        <v>186</v>
      </c>
      <c r="I315" t="s">
        <v>131</v>
      </c>
      <c r="J315" s="133">
        <v>254649863</v>
      </c>
      <c r="K315" s="133">
        <v>200048768</v>
      </c>
      <c r="L315" s="133">
        <v>202053771.56999999</v>
      </c>
      <c r="M315" s="134">
        <v>254649863</v>
      </c>
      <c r="N315" s="134" t="s">
        <v>733</v>
      </c>
      <c r="O315" s="135" t="s">
        <v>7</v>
      </c>
      <c r="P315" s="6"/>
    </row>
    <row r="316" spans="1:16" ht="25.9" customHeight="1">
      <c r="A316" s="6"/>
      <c r="B316" s="132" t="s">
        <v>136</v>
      </c>
      <c r="C316" t="s">
        <v>180</v>
      </c>
      <c r="D316" s="129"/>
      <c r="E316" t="s">
        <v>325</v>
      </c>
      <c r="F316" t="s">
        <v>130</v>
      </c>
      <c r="G316" t="s">
        <v>538</v>
      </c>
      <c r="H316" t="s">
        <v>186</v>
      </c>
      <c r="I316" t="s">
        <v>131</v>
      </c>
      <c r="J316" s="133">
        <v>254649863</v>
      </c>
      <c r="K316" s="133">
        <v>200048768</v>
      </c>
      <c r="L316" s="133">
        <v>202053771.56999999</v>
      </c>
      <c r="M316" s="134">
        <v>254649863</v>
      </c>
      <c r="N316" s="134" t="s">
        <v>733</v>
      </c>
      <c r="O316" s="135" t="s">
        <v>7</v>
      </c>
      <c r="P316" s="6"/>
    </row>
    <row r="317" spans="1:16" ht="25.9" customHeight="1">
      <c r="A317" s="6"/>
      <c r="B317" s="132" t="s">
        <v>136</v>
      </c>
      <c r="C317" t="s">
        <v>180</v>
      </c>
      <c r="D317" s="129"/>
      <c r="E317" t="s">
        <v>325</v>
      </c>
      <c r="F317" t="s">
        <v>130</v>
      </c>
      <c r="G317" t="s">
        <v>538</v>
      </c>
      <c r="H317" t="s">
        <v>186</v>
      </c>
      <c r="I317" t="s">
        <v>131</v>
      </c>
      <c r="J317" s="133">
        <v>254649863</v>
      </c>
      <c r="K317" s="133">
        <v>200048768</v>
      </c>
      <c r="L317" s="133">
        <v>202053771.56999999</v>
      </c>
      <c r="M317" s="134">
        <v>254649863</v>
      </c>
      <c r="N317" s="134" t="s">
        <v>733</v>
      </c>
      <c r="O317" s="135" t="s">
        <v>7</v>
      </c>
      <c r="P317" s="6"/>
    </row>
    <row r="318" spans="1:16" ht="25.9" customHeight="1">
      <c r="A318" s="6"/>
      <c r="B318" s="132" t="s">
        <v>136</v>
      </c>
      <c r="C318" t="s">
        <v>180</v>
      </c>
      <c r="D318" s="129"/>
      <c r="E318" t="s">
        <v>325</v>
      </c>
      <c r="F318" t="s">
        <v>130</v>
      </c>
      <c r="G318" t="s">
        <v>538</v>
      </c>
      <c r="H318" t="s">
        <v>186</v>
      </c>
      <c r="I318" t="s">
        <v>131</v>
      </c>
      <c r="J318" s="133">
        <v>254649863</v>
      </c>
      <c r="K318" s="133">
        <v>200048768</v>
      </c>
      <c r="L318" s="133">
        <v>202053771.56999999</v>
      </c>
      <c r="M318" s="134">
        <v>254649863</v>
      </c>
      <c r="N318" s="134" t="s">
        <v>733</v>
      </c>
      <c r="O318" s="135" t="s">
        <v>7</v>
      </c>
      <c r="P318" s="6"/>
    </row>
    <row r="319" spans="1:16" ht="25.9" customHeight="1">
      <c r="A319" s="6"/>
      <c r="B319" s="132" t="s">
        <v>136</v>
      </c>
      <c r="C319" t="s">
        <v>180</v>
      </c>
      <c r="D319" s="129"/>
      <c r="E319" t="s">
        <v>325</v>
      </c>
      <c r="F319" t="s">
        <v>130</v>
      </c>
      <c r="G319" t="s">
        <v>539</v>
      </c>
      <c r="H319" t="s">
        <v>187</v>
      </c>
      <c r="I319" t="s">
        <v>131</v>
      </c>
      <c r="J319" s="133">
        <v>1270246575</v>
      </c>
      <c r="K319" s="133">
        <v>1000000000</v>
      </c>
      <c r="L319" s="133">
        <v>1005121174.88</v>
      </c>
      <c r="M319" s="134">
        <v>1270246575</v>
      </c>
      <c r="N319" s="134" t="s">
        <v>731</v>
      </c>
      <c r="O319" s="135" t="s">
        <v>7</v>
      </c>
      <c r="P319" s="6"/>
    </row>
    <row r="320" spans="1:16" ht="25.9" customHeight="1">
      <c r="A320" s="6"/>
      <c r="B320" s="132" t="s">
        <v>136</v>
      </c>
      <c r="C320" t="s">
        <v>180</v>
      </c>
      <c r="D320" s="129"/>
      <c r="E320" t="s">
        <v>325</v>
      </c>
      <c r="F320" t="s">
        <v>130</v>
      </c>
      <c r="G320" t="s">
        <v>539</v>
      </c>
      <c r="H320" t="s">
        <v>187</v>
      </c>
      <c r="I320" t="s">
        <v>131</v>
      </c>
      <c r="J320" s="133">
        <v>1270246575</v>
      </c>
      <c r="K320" s="133">
        <v>1000000000</v>
      </c>
      <c r="L320" s="133">
        <v>1005121174.88</v>
      </c>
      <c r="M320" s="134">
        <v>1270246575</v>
      </c>
      <c r="N320" s="134" t="s">
        <v>731</v>
      </c>
      <c r="O320" s="135" t="s">
        <v>7</v>
      </c>
      <c r="P320" s="6"/>
    </row>
    <row r="321" spans="1:16" ht="25.9" customHeight="1">
      <c r="A321" s="6"/>
      <c r="B321" s="132" t="s">
        <v>136</v>
      </c>
      <c r="C321" t="s">
        <v>180</v>
      </c>
      <c r="D321" s="129"/>
      <c r="E321" t="s">
        <v>325</v>
      </c>
      <c r="F321" t="s">
        <v>130</v>
      </c>
      <c r="G321" t="s">
        <v>539</v>
      </c>
      <c r="H321" t="s">
        <v>187</v>
      </c>
      <c r="I321" t="s">
        <v>131</v>
      </c>
      <c r="J321" s="133">
        <v>1270246575</v>
      </c>
      <c r="K321" s="133">
        <v>1000000000</v>
      </c>
      <c r="L321" s="133">
        <v>1005121174.88</v>
      </c>
      <c r="M321" s="134">
        <v>1270246575</v>
      </c>
      <c r="N321" s="134" t="s">
        <v>731</v>
      </c>
      <c r="O321" s="135" t="s">
        <v>7</v>
      </c>
      <c r="P321" s="6"/>
    </row>
    <row r="322" spans="1:16" ht="25.9" customHeight="1">
      <c r="A322" s="6"/>
      <c r="B322" s="132" t="s">
        <v>136</v>
      </c>
      <c r="C322" t="s">
        <v>180</v>
      </c>
      <c r="D322" s="129"/>
      <c r="E322" t="s">
        <v>325</v>
      </c>
      <c r="F322" t="s">
        <v>130</v>
      </c>
      <c r="G322" t="s">
        <v>539</v>
      </c>
      <c r="H322" t="s">
        <v>187</v>
      </c>
      <c r="I322" t="s">
        <v>131</v>
      </c>
      <c r="J322" s="133">
        <v>1270246575</v>
      </c>
      <c r="K322" s="133">
        <v>1000000000</v>
      </c>
      <c r="L322" s="133">
        <v>1005121174.88</v>
      </c>
      <c r="M322" s="134">
        <v>1270246575</v>
      </c>
      <c r="N322" s="134" t="s">
        <v>731</v>
      </c>
      <c r="O322" s="135" t="s">
        <v>7</v>
      </c>
      <c r="P322" s="6"/>
    </row>
    <row r="323" spans="1:16" ht="25.9" customHeight="1">
      <c r="A323" s="6"/>
      <c r="B323" s="132" t="s">
        <v>136</v>
      </c>
      <c r="C323" t="s">
        <v>180</v>
      </c>
      <c r="D323" s="129"/>
      <c r="E323" t="s">
        <v>325</v>
      </c>
      <c r="F323" t="s">
        <v>130</v>
      </c>
      <c r="G323" t="s">
        <v>539</v>
      </c>
      <c r="H323" t="s">
        <v>187</v>
      </c>
      <c r="I323" t="s">
        <v>131</v>
      </c>
      <c r="J323" s="133">
        <v>1270246575</v>
      </c>
      <c r="K323" s="133">
        <v>1000000000</v>
      </c>
      <c r="L323" s="133">
        <v>1005121174.88</v>
      </c>
      <c r="M323" s="134">
        <v>1270246575</v>
      </c>
      <c r="N323" s="134" t="s">
        <v>731</v>
      </c>
      <c r="O323" s="135" t="s">
        <v>7</v>
      </c>
      <c r="P323" s="6"/>
    </row>
    <row r="324" spans="1:16" ht="25.9" customHeight="1">
      <c r="A324" s="6"/>
      <c r="B324" s="132" t="s">
        <v>136</v>
      </c>
      <c r="C324" t="s">
        <v>180</v>
      </c>
      <c r="D324" s="129"/>
      <c r="E324" t="s">
        <v>325</v>
      </c>
      <c r="F324" t="s">
        <v>130</v>
      </c>
      <c r="G324" t="s">
        <v>540</v>
      </c>
      <c r="H324" t="s">
        <v>171</v>
      </c>
      <c r="I324" t="s">
        <v>131</v>
      </c>
      <c r="J324" s="133">
        <v>1356000000</v>
      </c>
      <c r="K324" s="133">
        <v>1000000001</v>
      </c>
      <c r="L324" s="133">
        <v>1005087203.88</v>
      </c>
      <c r="M324" s="134">
        <v>1356000000</v>
      </c>
      <c r="N324" s="134" t="s">
        <v>734</v>
      </c>
      <c r="O324" s="135" t="s">
        <v>7</v>
      </c>
      <c r="P324" s="6"/>
    </row>
    <row r="325" spans="1:16" ht="25.9" customHeight="1">
      <c r="A325" s="6"/>
      <c r="B325" s="132" t="s">
        <v>136</v>
      </c>
      <c r="C325" t="s">
        <v>180</v>
      </c>
      <c r="D325" s="129"/>
      <c r="E325" t="s">
        <v>325</v>
      </c>
      <c r="F325" t="s">
        <v>130</v>
      </c>
      <c r="G325" t="s">
        <v>540</v>
      </c>
      <c r="H325" t="s">
        <v>171</v>
      </c>
      <c r="I325" t="s">
        <v>131</v>
      </c>
      <c r="J325" s="133">
        <v>1356000000</v>
      </c>
      <c r="K325" s="133">
        <v>1000000001</v>
      </c>
      <c r="L325" s="133">
        <v>1005087203.88</v>
      </c>
      <c r="M325" s="134">
        <v>1356000000</v>
      </c>
      <c r="N325" s="134" t="s">
        <v>734</v>
      </c>
      <c r="O325" s="135" t="s">
        <v>7</v>
      </c>
      <c r="P325" s="6"/>
    </row>
    <row r="326" spans="1:16" ht="25.9" customHeight="1">
      <c r="A326" s="6"/>
      <c r="B326" s="132" t="s">
        <v>136</v>
      </c>
      <c r="C326" t="s">
        <v>180</v>
      </c>
      <c r="D326" s="129"/>
      <c r="E326" t="s">
        <v>325</v>
      </c>
      <c r="F326" t="s">
        <v>130</v>
      </c>
      <c r="G326" t="s">
        <v>540</v>
      </c>
      <c r="H326" t="s">
        <v>171</v>
      </c>
      <c r="I326" t="s">
        <v>131</v>
      </c>
      <c r="J326" s="133">
        <v>1356000000</v>
      </c>
      <c r="K326" s="133">
        <v>1000000001</v>
      </c>
      <c r="L326" s="133">
        <v>1005087203.88</v>
      </c>
      <c r="M326" s="134">
        <v>1356000000</v>
      </c>
      <c r="N326" s="134" t="s">
        <v>734</v>
      </c>
      <c r="O326" s="135" t="s">
        <v>7</v>
      </c>
      <c r="P326" s="6"/>
    </row>
    <row r="327" spans="1:16" ht="25.9" customHeight="1">
      <c r="A327" s="6"/>
      <c r="B327" s="132" t="s">
        <v>136</v>
      </c>
      <c r="C327" t="s">
        <v>180</v>
      </c>
      <c r="D327" s="129"/>
      <c r="E327" t="s">
        <v>325</v>
      </c>
      <c r="F327" t="s">
        <v>130</v>
      </c>
      <c r="G327" t="s">
        <v>540</v>
      </c>
      <c r="H327" t="s">
        <v>171</v>
      </c>
      <c r="I327" t="s">
        <v>131</v>
      </c>
      <c r="J327" s="133">
        <v>1356000000</v>
      </c>
      <c r="K327" s="133">
        <v>1000000001</v>
      </c>
      <c r="L327" s="133">
        <v>1005087203.88</v>
      </c>
      <c r="M327" s="134">
        <v>1356000000</v>
      </c>
      <c r="N327" s="134" t="s">
        <v>734</v>
      </c>
      <c r="O327" s="135" t="s">
        <v>7</v>
      </c>
      <c r="P327" s="6"/>
    </row>
    <row r="328" spans="1:16" ht="25.9" customHeight="1">
      <c r="A328" s="6"/>
      <c r="B328" s="132" t="s">
        <v>136</v>
      </c>
      <c r="C328" t="s">
        <v>180</v>
      </c>
      <c r="D328" s="129"/>
      <c r="E328" t="s">
        <v>325</v>
      </c>
      <c r="F328" t="s">
        <v>130</v>
      </c>
      <c r="G328" t="s">
        <v>540</v>
      </c>
      <c r="H328" t="s">
        <v>171</v>
      </c>
      <c r="I328" t="s">
        <v>131</v>
      </c>
      <c r="J328" s="133">
        <v>1356000000</v>
      </c>
      <c r="K328" s="133">
        <v>1000000001</v>
      </c>
      <c r="L328" s="133">
        <v>1005087203.88</v>
      </c>
      <c r="M328" s="134">
        <v>1356000000</v>
      </c>
      <c r="N328" s="134" t="s">
        <v>734</v>
      </c>
      <c r="O328" s="135" t="s">
        <v>7</v>
      </c>
      <c r="P328" s="6"/>
    </row>
    <row r="329" spans="1:16" ht="25.9" customHeight="1">
      <c r="A329" s="6"/>
      <c r="B329" s="132" t="s">
        <v>136</v>
      </c>
      <c r="C329" t="s">
        <v>180</v>
      </c>
      <c r="D329" s="129"/>
      <c r="E329" t="s">
        <v>325</v>
      </c>
      <c r="F329" t="s">
        <v>130</v>
      </c>
      <c r="G329" t="s">
        <v>540</v>
      </c>
      <c r="H329" t="s">
        <v>171</v>
      </c>
      <c r="I329" t="s">
        <v>131</v>
      </c>
      <c r="J329" s="133">
        <v>1356000000</v>
      </c>
      <c r="K329" s="133">
        <v>1000000001</v>
      </c>
      <c r="L329" s="133">
        <v>1005087203.88</v>
      </c>
      <c r="M329" s="134">
        <v>1356000000</v>
      </c>
      <c r="N329" s="134" t="s">
        <v>734</v>
      </c>
      <c r="O329" s="135" t="s">
        <v>7</v>
      </c>
      <c r="P329" s="6"/>
    </row>
    <row r="330" spans="1:16" ht="25.9" customHeight="1">
      <c r="A330" s="6"/>
      <c r="B330" s="132" t="s">
        <v>136</v>
      </c>
      <c r="C330" t="s">
        <v>180</v>
      </c>
      <c r="D330" s="129"/>
      <c r="E330" t="s">
        <v>325</v>
      </c>
      <c r="F330" t="s">
        <v>130</v>
      </c>
      <c r="G330" t="s">
        <v>540</v>
      </c>
      <c r="H330" t="s">
        <v>171</v>
      </c>
      <c r="I330" t="s">
        <v>131</v>
      </c>
      <c r="J330" s="133">
        <v>1356000000</v>
      </c>
      <c r="K330" s="133">
        <v>1000000001</v>
      </c>
      <c r="L330" s="133">
        <v>1005087203.88</v>
      </c>
      <c r="M330" s="134">
        <v>1356000000</v>
      </c>
      <c r="N330" s="134" t="s">
        <v>734</v>
      </c>
      <c r="O330" s="135" t="s">
        <v>7</v>
      </c>
      <c r="P330" s="6"/>
    </row>
    <row r="331" spans="1:16" ht="25.9" customHeight="1">
      <c r="A331" s="6"/>
      <c r="B331" s="132" t="s">
        <v>136</v>
      </c>
      <c r="C331" t="s">
        <v>180</v>
      </c>
      <c r="D331" s="129"/>
      <c r="E331" t="s">
        <v>325</v>
      </c>
      <c r="F331" t="s">
        <v>130</v>
      </c>
      <c r="G331" t="s">
        <v>540</v>
      </c>
      <c r="H331" t="s">
        <v>171</v>
      </c>
      <c r="I331" t="s">
        <v>131</v>
      </c>
      <c r="J331" s="133">
        <v>1356000000</v>
      </c>
      <c r="K331" s="133">
        <v>1000000001</v>
      </c>
      <c r="L331" s="133">
        <v>1005087203.88</v>
      </c>
      <c r="M331" s="134">
        <v>1356000000</v>
      </c>
      <c r="N331" s="134" t="s">
        <v>734</v>
      </c>
      <c r="O331" s="135" t="s">
        <v>7</v>
      </c>
      <c r="P331" s="6"/>
    </row>
    <row r="332" spans="1:16" ht="25.9" customHeight="1">
      <c r="A332" s="6"/>
      <c r="B332" s="132" t="s">
        <v>136</v>
      </c>
      <c r="C332" t="s">
        <v>180</v>
      </c>
      <c r="D332" s="129"/>
      <c r="E332" t="s">
        <v>325</v>
      </c>
      <c r="F332" t="s">
        <v>130</v>
      </c>
      <c r="G332" t="s">
        <v>540</v>
      </c>
      <c r="H332" t="s">
        <v>171</v>
      </c>
      <c r="I332" t="s">
        <v>131</v>
      </c>
      <c r="J332" s="133">
        <v>1356000000</v>
      </c>
      <c r="K332" s="133">
        <v>1000000001</v>
      </c>
      <c r="L332" s="133">
        <v>1005087203.88</v>
      </c>
      <c r="M332" s="134">
        <v>1356000000</v>
      </c>
      <c r="N332" s="134" t="s">
        <v>734</v>
      </c>
      <c r="O332" s="135" t="s">
        <v>7</v>
      </c>
      <c r="P332" s="6"/>
    </row>
    <row r="333" spans="1:16" ht="25.9" customHeight="1">
      <c r="A333" s="6"/>
      <c r="B333" s="132" t="s">
        <v>136</v>
      </c>
      <c r="C333" t="s">
        <v>180</v>
      </c>
      <c r="D333" s="129"/>
      <c r="E333" t="s">
        <v>325</v>
      </c>
      <c r="F333" t="s">
        <v>130</v>
      </c>
      <c r="G333" t="s">
        <v>540</v>
      </c>
      <c r="H333" t="s">
        <v>171</v>
      </c>
      <c r="I333" t="s">
        <v>131</v>
      </c>
      <c r="J333" s="133">
        <v>1356000000</v>
      </c>
      <c r="K333" s="133">
        <v>1000000001</v>
      </c>
      <c r="L333" s="133">
        <v>1005087203.88</v>
      </c>
      <c r="M333" s="134">
        <v>1356000000</v>
      </c>
      <c r="N333" s="134" t="s">
        <v>734</v>
      </c>
      <c r="O333" s="135" t="s">
        <v>7</v>
      </c>
      <c r="P333" s="6"/>
    </row>
    <row r="334" spans="1:16" ht="25.9" customHeight="1">
      <c r="A334" s="6"/>
      <c r="B334" s="132" t="s">
        <v>136</v>
      </c>
      <c r="C334" t="s">
        <v>180</v>
      </c>
      <c r="D334" s="129"/>
      <c r="E334" t="s">
        <v>325</v>
      </c>
      <c r="F334" t="s">
        <v>130</v>
      </c>
      <c r="G334" t="s">
        <v>541</v>
      </c>
      <c r="H334" t="s">
        <v>188</v>
      </c>
      <c r="I334" t="s">
        <v>131</v>
      </c>
      <c r="J334" s="133">
        <v>187245206</v>
      </c>
      <c r="K334" s="133">
        <v>151923471</v>
      </c>
      <c r="L334" s="133">
        <v>150117846.84</v>
      </c>
      <c r="M334" s="134">
        <v>187245206</v>
      </c>
      <c r="N334" s="134" t="s">
        <v>731</v>
      </c>
      <c r="O334" s="135" t="s">
        <v>7</v>
      </c>
      <c r="P334" s="6"/>
    </row>
    <row r="335" spans="1:16" ht="25.9" customHeight="1">
      <c r="A335" s="6"/>
      <c r="B335" s="132" t="s">
        <v>138</v>
      </c>
      <c r="C335" t="s">
        <v>180</v>
      </c>
      <c r="D335" s="129"/>
      <c r="E335" t="s">
        <v>325</v>
      </c>
      <c r="F335" t="s">
        <v>130</v>
      </c>
      <c r="G335" t="s">
        <v>542</v>
      </c>
      <c r="H335" t="s">
        <v>183</v>
      </c>
      <c r="I335" t="s">
        <v>131</v>
      </c>
      <c r="J335" s="133">
        <v>1183000001</v>
      </c>
      <c r="K335" s="133">
        <v>1011607533</v>
      </c>
      <c r="L335" s="133">
        <v>1036781617.42</v>
      </c>
      <c r="M335" s="134">
        <v>1183000001</v>
      </c>
      <c r="N335" s="134" t="s">
        <v>735</v>
      </c>
      <c r="O335" s="135" t="s">
        <v>7</v>
      </c>
      <c r="P335" s="6"/>
    </row>
    <row r="336" spans="1:16" ht="25.9" customHeight="1">
      <c r="A336" s="6"/>
      <c r="B336" s="132" t="s">
        <v>189</v>
      </c>
      <c r="C336" t="s">
        <v>190</v>
      </c>
      <c r="D336" s="129"/>
      <c r="E336" t="s">
        <v>325</v>
      </c>
      <c r="F336" t="s">
        <v>130</v>
      </c>
      <c r="G336" t="s">
        <v>543</v>
      </c>
      <c r="H336" t="s">
        <v>191</v>
      </c>
      <c r="I336" t="s">
        <v>131</v>
      </c>
      <c r="J336" s="133">
        <v>8315890410</v>
      </c>
      <c r="K336" s="133">
        <v>5000000000</v>
      </c>
      <c r="L336" s="133">
        <v>5079456928.8400002</v>
      </c>
      <c r="M336" s="134">
        <v>8315890410</v>
      </c>
      <c r="N336" s="134" t="s">
        <v>691</v>
      </c>
      <c r="O336" s="135" t="s">
        <v>7</v>
      </c>
      <c r="P336" s="6"/>
    </row>
    <row r="337" spans="1:16" ht="25.9" customHeight="1">
      <c r="A337" s="6"/>
      <c r="B337" s="132" t="s">
        <v>189</v>
      </c>
      <c r="C337" t="s">
        <v>190</v>
      </c>
      <c r="D337" s="129"/>
      <c r="E337" t="s">
        <v>325</v>
      </c>
      <c r="F337" t="s">
        <v>130</v>
      </c>
      <c r="G337" t="s">
        <v>544</v>
      </c>
      <c r="H337" t="s">
        <v>191</v>
      </c>
      <c r="I337" t="s">
        <v>131</v>
      </c>
      <c r="J337" s="133">
        <v>2710980278</v>
      </c>
      <c r="K337" s="133">
        <v>1659697259</v>
      </c>
      <c r="L337" s="133">
        <v>1656172529.78</v>
      </c>
      <c r="M337" s="134">
        <v>2710980278</v>
      </c>
      <c r="N337" s="134" t="s">
        <v>691</v>
      </c>
      <c r="O337" s="135" t="s">
        <v>7</v>
      </c>
      <c r="P337" s="6"/>
    </row>
    <row r="338" spans="1:16" ht="25.9" customHeight="1">
      <c r="A338" s="6"/>
      <c r="B338" s="132" t="s">
        <v>189</v>
      </c>
      <c r="C338" t="s">
        <v>190</v>
      </c>
      <c r="D338" s="129"/>
      <c r="E338" t="s">
        <v>325</v>
      </c>
      <c r="F338" t="s">
        <v>130</v>
      </c>
      <c r="G338" t="s">
        <v>545</v>
      </c>
      <c r="H338" t="s">
        <v>192</v>
      </c>
      <c r="I338" t="s">
        <v>131</v>
      </c>
      <c r="J338" s="133">
        <v>4616383560</v>
      </c>
      <c r="K338" s="133">
        <v>3415726026</v>
      </c>
      <c r="L338" s="133">
        <v>3329392413.0700002</v>
      </c>
      <c r="M338" s="134">
        <v>4616383560</v>
      </c>
      <c r="N338" s="134" t="s">
        <v>693</v>
      </c>
      <c r="O338" s="135" t="s">
        <v>7</v>
      </c>
      <c r="P338" s="6"/>
    </row>
    <row r="339" spans="1:16" ht="25.9" customHeight="1">
      <c r="A339" s="6"/>
      <c r="B339" s="132" t="s">
        <v>189</v>
      </c>
      <c r="C339" t="s">
        <v>190</v>
      </c>
      <c r="D339" s="129"/>
      <c r="E339" t="s">
        <v>325</v>
      </c>
      <c r="F339" t="s">
        <v>130</v>
      </c>
      <c r="G339" t="s">
        <v>546</v>
      </c>
      <c r="H339" t="s">
        <v>193</v>
      </c>
      <c r="I339" t="s">
        <v>131</v>
      </c>
      <c r="J339" s="133">
        <v>3755780819</v>
      </c>
      <c r="K339" s="133">
        <v>2004821915</v>
      </c>
      <c r="L339" s="133">
        <v>2002432397.4300001</v>
      </c>
      <c r="M339" s="134">
        <v>3755780819</v>
      </c>
      <c r="N339" s="134" t="s">
        <v>736</v>
      </c>
      <c r="O339" s="135" t="s">
        <v>7</v>
      </c>
      <c r="P339" s="6"/>
    </row>
    <row r="340" spans="1:16" ht="25.9" customHeight="1">
      <c r="A340" s="6"/>
      <c r="B340" s="132" t="s">
        <v>189</v>
      </c>
      <c r="C340" t="s">
        <v>190</v>
      </c>
      <c r="D340" s="129"/>
      <c r="E340" t="s">
        <v>325</v>
      </c>
      <c r="F340" t="s">
        <v>130</v>
      </c>
      <c r="G340" t="s">
        <v>480</v>
      </c>
      <c r="H340" t="s">
        <v>193</v>
      </c>
      <c r="I340" t="s">
        <v>131</v>
      </c>
      <c r="J340" s="133">
        <v>3755780819</v>
      </c>
      <c r="K340" s="133">
        <v>2013260275</v>
      </c>
      <c r="L340" s="133">
        <v>2002499414.27</v>
      </c>
      <c r="M340" s="134">
        <v>3755780819</v>
      </c>
      <c r="N340" s="134" t="s">
        <v>736</v>
      </c>
      <c r="O340" s="135" t="s">
        <v>7</v>
      </c>
      <c r="P340" s="6"/>
    </row>
    <row r="341" spans="1:16" ht="25.9" customHeight="1">
      <c r="A341" s="6"/>
      <c r="B341" s="132" t="s">
        <v>189</v>
      </c>
      <c r="C341" t="s">
        <v>190</v>
      </c>
      <c r="D341" s="129"/>
      <c r="E341" t="s">
        <v>325</v>
      </c>
      <c r="F341" t="s">
        <v>130</v>
      </c>
      <c r="G341" t="s">
        <v>547</v>
      </c>
      <c r="H341" t="s">
        <v>194</v>
      </c>
      <c r="I341" t="s">
        <v>131</v>
      </c>
      <c r="J341" s="133">
        <v>10188493148</v>
      </c>
      <c r="K341" s="133">
        <v>6036164383</v>
      </c>
      <c r="L341" s="133">
        <v>6101804998.3599997</v>
      </c>
      <c r="M341" s="134">
        <v>10188493148</v>
      </c>
      <c r="N341" s="134" t="s">
        <v>692</v>
      </c>
      <c r="O341" s="135" t="s">
        <v>7</v>
      </c>
      <c r="P341" s="6"/>
    </row>
    <row r="342" spans="1:16" ht="25.9" customHeight="1">
      <c r="A342" s="6"/>
      <c r="B342" s="132" t="s">
        <v>189</v>
      </c>
      <c r="C342" t="s">
        <v>190</v>
      </c>
      <c r="D342" s="129"/>
      <c r="E342" t="s">
        <v>325</v>
      </c>
      <c r="F342" t="s">
        <v>130</v>
      </c>
      <c r="G342" t="s">
        <v>548</v>
      </c>
      <c r="H342" t="s">
        <v>194</v>
      </c>
      <c r="I342" t="s">
        <v>131</v>
      </c>
      <c r="J342" s="133">
        <v>849041084</v>
      </c>
      <c r="K342" s="133">
        <v>507123288</v>
      </c>
      <c r="L342" s="133">
        <v>508492152.04000002</v>
      </c>
      <c r="M342" s="134">
        <v>849041084</v>
      </c>
      <c r="N342" s="134" t="s">
        <v>692</v>
      </c>
      <c r="O342" s="135" t="s">
        <v>7</v>
      </c>
      <c r="P342" s="6"/>
    </row>
    <row r="343" spans="1:16" ht="25.9" customHeight="1">
      <c r="A343" s="6"/>
      <c r="B343" s="132" t="s">
        <v>136</v>
      </c>
      <c r="C343" t="s">
        <v>190</v>
      </c>
      <c r="D343" s="129"/>
      <c r="E343" t="s">
        <v>325</v>
      </c>
      <c r="F343" t="s">
        <v>130</v>
      </c>
      <c r="G343" t="s">
        <v>549</v>
      </c>
      <c r="H343" t="s">
        <v>195</v>
      </c>
      <c r="I343" t="s">
        <v>131</v>
      </c>
      <c r="J343" s="133">
        <v>193830136</v>
      </c>
      <c r="K343" s="133">
        <v>163084736</v>
      </c>
      <c r="L343" s="133">
        <v>163732465.38999999</v>
      </c>
      <c r="M343" s="134">
        <v>193830136</v>
      </c>
      <c r="N343" s="134" t="s">
        <v>698</v>
      </c>
      <c r="O343" s="135" t="s">
        <v>7</v>
      </c>
      <c r="P343" s="6"/>
    </row>
    <row r="344" spans="1:16" ht="25.9" customHeight="1">
      <c r="A344" s="6"/>
      <c r="B344" s="132" t="s">
        <v>189</v>
      </c>
      <c r="C344" t="s">
        <v>190</v>
      </c>
      <c r="D344" s="129"/>
      <c r="E344" t="s">
        <v>325</v>
      </c>
      <c r="F344" t="s">
        <v>130</v>
      </c>
      <c r="G344" t="s">
        <v>550</v>
      </c>
      <c r="H344" t="s">
        <v>196</v>
      </c>
      <c r="I344" t="s">
        <v>131</v>
      </c>
      <c r="J344" s="133">
        <v>24424109576</v>
      </c>
      <c r="K344" s="133">
        <v>15000000001</v>
      </c>
      <c r="L344" s="133">
        <v>15021962533.610001</v>
      </c>
      <c r="M344" s="134">
        <v>24424109576</v>
      </c>
      <c r="N344" s="134" t="s">
        <v>731</v>
      </c>
      <c r="O344" s="135" t="s">
        <v>7</v>
      </c>
      <c r="P344" s="6"/>
    </row>
    <row r="345" spans="1:16" ht="25.9" customHeight="1">
      <c r="A345" s="6"/>
      <c r="B345" s="132" t="s">
        <v>189</v>
      </c>
      <c r="C345" t="s">
        <v>190</v>
      </c>
      <c r="D345" s="129"/>
      <c r="E345" t="s">
        <v>325</v>
      </c>
      <c r="F345" t="s">
        <v>130</v>
      </c>
      <c r="G345" t="s">
        <v>550</v>
      </c>
      <c r="H345" t="s">
        <v>197</v>
      </c>
      <c r="I345" t="s">
        <v>131</v>
      </c>
      <c r="J345" s="133">
        <v>24331616448</v>
      </c>
      <c r="K345" s="133">
        <v>13999999997</v>
      </c>
      <c r="L345" s="133">
        <v>14021061750.459999</v>
      </c>
      <c r="M345" s="134">
        <v>24331616448</v>
      </c>
      <c r="N345" s="134" t="s">
        <v>711</v>
      </c>
      <c r="O345" s="135" t="s">
        <v>7</v>
      </c>
      <c r="P345" s="6"/>
    </row>
    <row r="346" spans="1:16" ht="25.9" customHeight="1">
      <c r="A346" s="6"/>
      <c r="B346" s="132" t="s">
        <v>136</v>
      </c>
      <c r="C346" t="s">
        <v>190</v>
      </c>
      <c r="D346" s="129"/>
      <c r="E346" t="s">
        <v>325</v>
      </c>
      <c r="F346" t="s">
        <v>130</v>
      </c>
      <c r="G346" t="s">
        <v>551</v>
      </c>
      <c r="H346" t="s">
        <v>198</v>
      </c>
      <c r="I346" t="s">
        <v>131</v>
      </c>
      <c r="J346" s="133">
        <v>109529316</v>
      </c>
      <c r="K346" s="133">
        <v>100029510</v>
      </c>
      <c r="L346" s="133">
        <v>102075657.7</v>
      </c>
      <c r="M346" s="134">
        <v>109529316</v>
      </c>
      <c r="N346" s="134" t="s">
        <v>737</v>
      </c>
      <c r="O346" s="135" t="s">
        <v>7</v>
      </c>
      <c r="P346" s="6"/>
    </row>
    <row r="347" spans="1:16" ht="25.9" customHeight="1">
      <c r="A347" s="6"/>
      <c r="B347" s="132" t="s">
        <v>136</v>
      </c>
      <c r="C347" t="s">
        <v>190</v>
      </c>
      <c r="D347" s="129"/>
      <c r="E347" t="s">
        <v>325</v>
      </c>
      <c r="F347" t="s">
        <v>130</v>
      </c>
      <c r="G347" t="s">
        <v>551</v>
      </c>
      <c r="H347" t="s">
        <v>198</v>
      </c>
      <c r="I347" t="s">
        <v>131</v>
      </c>
      <c r="J347" s="133">
        <v>109529316</v>
      </c>
      <c r="K347" s="133">
        <v>100029510</v>
      </c>
      <c r="L347" s="133">
        <v>102075657.7</v>
      </c>
      <c r="M347" s="134">
        <v>109529316</v>
      </c>
      <c r="N347" s="134" t="s">
        <v>737</v>
      </c>
      <c r="O347" s="135" t="s">
        <v>7</v>
      </c>
      <c r="P347" s="6"/>
    </row>
    <row r="348" spans="1:16" ht="25.9" customHeight="1">
      <c r="A348" s="6"/>
      <c r="B348" s="132" t="s">
        <v>136</v>
      </c>
      <c r="C348" t="s">
        <v>190</v>
      </c>
      <c r="D348" s="129"/>
      <c r="E348" t="s">
        <v>325</v>
      </c>
      <c r="F348" t="s">
        <v>130</v>
      </c>
      <c r="G348" t="s">
        <v>551</v>
      </c>
      <c r="H348" t="s">
        <v>198</v>
      </c>
      <c r="I348" t="s">
        <v>131</v>
      </c>
      <c r="J348" s="133">
        <v>109529316</v>
      </c>
      <c r="K348" s="133">
        <v>100029510</v>
      </c>
      <c r="L348" s="133">
        <v>102075657.7</v>
      </c>
      <c r="M348" s="134">
        <v>109529316</v>
      </c>
      <c r="N348" s="134" t="s">
        <v>737</v>
      </c>
      <c r="O348" s="135" t="s">
        <v>7</v>
      </c>
      <c r="P348" s="6"/>
    </row>
    <row r="349" spans="1:16" ht="25.9" customHeight="1">
      <c r="A349" s="6"/>
      <c r="B349" s="132" t="s">
        <v>136</v>
      </c>
      <c r="C349" t="s">
        <v>190</v>
      </c>
      <c r="D349" s="129"/>
      <c r="E349" t="s">
        <v>325</v>
      </c>
      <c r="F349" t="s">
        <v>130</v>
      </c>
      <c r="G349" t="s">
        <v>552</v>
      </c>
      <c r="H349" t="s">
        <v>199</v>
      </c>
      <c r="I349" t="s">
        <v>131</v>
      </c>
      <c r="J349" s="133">
        <v>1256500000</v>
      </c>
      <c r="K349" s="133">
        <v>1000000000</v>
      </c>
      <c r="L349" s="133">
        <v>1034796184.24</v>
      </c>
      <c r="M349" s="134">
        <v>1256500000</v>
      </c>
      <c r="N349" s="134" t="s">
        <v>738</v>
      </c>
      <c r="O349" s="135" t="s">
        <v>7</v>
      </c>
      <c r="P349" s="6"/>
    </row>
    <row r="350" spans="1:16" ht="25.9" customHeight="1">
      <c r="A350" s="6"/>
      <c r="B350" s="132" t="s">
        <v>136</v>
      </c>
      <c r="C350" t="s">
        <v>190</v>
      </c>
      <c r="D350" s="129"/>
      <c r="E350" t="s">
        <v>325</v>
      </c>
      <c r="F350" t="s">
        <v>130</v>
      </c>
      <c r="G350" t="s">
        <v>552</v>
      </c>
      <c r="H350" t="s">
        <v>199</v>
      </c>
      <c r="I350" t="s">
        <v>131</v>
      </c>
      <c r="J350" s="133">
        <v>1256500000</v>
      </c>
      <c r="K350" s="133">
        <v>1000000000</v>
      </c>
      <c r="L350" s="133">
        <v>1034796184.24</v>
      </c>
      <c r="M350" s="134">
        <v>1256500000</v>
      </c>
      <c r="N350" s="134" t="s">
        <v>738</v>
      </c>
      <c r="O350" s="135" t="s">
        <v>7</v>
      </c>
      <c r="P350" s="6"/>
    </row>
    <row r="351" spans="1:16" ht="25.9" customHeight="1">
      <c r="A351" s="6"/>
      <c r="B351" s="132" t="s">
        <v>136</v>
      </c>
      <c r="C351" t="s">
        <v>190</v>
      </c>
      <c r="D351" s="129"/>
      <c r="E351" t="s">
        <v>325</v>
      </c>
      <c r="F351" t="s">
        <v>130</v>
      </c>
      <c r="G351" t="s">
        <v>552</v>
      </c>
      <c r="H351" t="s">
        <v>199</v>
      </c>
      <c r="I351" t="s">
        <v>131</v>
      </c>
      <c r="J351" s="133">
        <v>1256500000</v>
      </c>
      <c r="K351" s="133">
        <v>1000000000</v>
      </c>
      <c r="L351" s="133">
        <v>1034796184.24</v>
      </c>
      <c r="M351" s="134">
        <v>1256500000</v>
      </c>
      <c r="N351" s="134" t="s">
        <v>738</v>
      </c>
      <c r="O351" s="135" t="s">
        <v>7</v>
      </c>
      <c r="P351" s="6"/>
    </row>
    <row r="352" spans="1:16" ht="25.9" customHeight="1">
      <c r="A352" s="6"/>
      <c r="B352" s="132" t="s">
        <v>136</v>
      </c>
      <c r="C352" t="s">
        <v>190</v>
      </c>
      <c r="D352" s="129"/>
      <c r="E352" t="s">
        <v>325</v>
      </c>
      <c r="F352" t="s">
        <v>130</v>
      </c>
      <c r="G352" t="s">
        <v>552</v>
      </c>
      <c r="H352" t="s">
        <v>199</v>
      </c>
      <c r="I352" t="s">
        <v>131</v>
      </c>
      <c r="J352" s="133">
        <v>1256500000</v>
      </c>
      <c r="K352" s="133">
        <v>1000000000</v>
      </c>
      <c r="L352" s="133">
        <v>1034796184.24</v>
      </c>
      <c r="M352" s="134">
        <v>1256500000</v>
      </c>
      <c r="N352" s="134" t="s">
        <v>738</v>
      </c>
      <c r="O352" s="135" t="s">
        <v>7</v>
      </c>
      <c r="P352" s="6"/>
    </row>
    <row r="353" spans="1:16" ht="25.9" customHeight="1">
      <c r="A353" s="6"/>
      <c r="B353" s="132" t="s">
        <v>136</v>
      </c>
      <c r="C353" t="s">
        <v>190</v>
      </c>
      <c r="D353" s="129"/>
      <c r="E353" t="s">
        <v>325</v>
      </c>
      <c r="F353" t="s">
        <v>130</v>
      </c>
      <c r="G353" t="s">
        <v>552</v>
      </c>
      <c r="H353" t="s">
        <v>199</v>
      </c>
      <c r="I353" t="s">
        <v>131</v>
      </c>
      <c r="J353" s="133">
        <v>1256500000</v>
      </c>
      <c r="K353" s="133">
        <v>1000000000</v>
      </c>
      <c r="L353" s="133">
        <v>1034796184.24</v>
      </c>
      <c r="M353" s="134">
        <v>1256500000</v>
      </c>
      <c r="N353" s="134" t="s">
        <v>738</v>
      </c>
      <c r="O353" s="135" t="s">
        <v>7</v>
      </c>
      <c r="P353" s="6"/>
    </row>
    <row r="354" spans="1:16" ht="25.9" customHeight="1">
      <c r="A354" s="6"/>
      <c r="B354" s="132" t="s">
        <v>136</v>
      </c>
      <c r="C354" t="s">
        <v>190</v>
      </c>
      <c r="D354" s="129"/>
      <c r="E354" t="s">
        <v>325</v>
      </c>
      <c r="F354" t="s">
        <v>130</v>
      </c>
      <c r="G354" t="s">
        <v>553</v>
      </c>
      <c r="H354" t="s">
        <v>334</v>
      </c>
      <c r="I354" t="s">
        <v>131</v>
      </c>
      <c r="J354" s="133">
        <v>240328768</v>
      </c>
      <c r="K354" s="133">
        <v>207232826</v>
      </c>
      <c r="L354" s="133">
        <v>201042281.56999999</v>
      </c>
      <c r="M354" s="134">
        <v>240328768</v>
      </c>
      <c r="N354" s="134" t="s">
        <v>692</v>
      </c>
      <c r="O354" s="135" t="s">
        <v>7</v>
      </c>
      <c r="P354" s="6"/>
    </row>
    <row r="355" spans="1:16" ht="25.9" customHeight="1">
      <c r="A355" s="6"/>
      <c r="B355" s="132" t="s">
        <v>136</v>
      </c>
      <c r="C355" t="s">
        <v>190</v>
      </c>
      <c r="D355" s="129"/>
      <c r="E355" t="s">
        <v>325</v>
      </c>
      <c r="F355" t="s">
        <v>130</v>
      </c>
      <c r="G355" t="s">
        <v>554</v>
      </c>
      <c r="H355" t="s">
        <v>199</v>
      </c>
      <c r="I355" t="s">
        <v>131</v>
      </c>
      <c r="J355" s="133">
        <v>1214335616</v>
      </c>
      <c r="K355" s="133">
        <v>1027460419</v>
      </c>
      <c r="L355" s="133">
        <v>1034796184.13</v>
      </c>
      <c r="M355" s="134">
        <v>1214335616</v>
      </c>
      <c r="N355" s="134" t="s">
        <v>738</v>
      </c>
      <c r="O355" s="135" t="s">
        <v>7</v>
      </c>
      <c r="P355" s="6"/>
    </row>
    <row r="356" spans="1:16" ht="25.9" customHeight="1">
      <c r="A356" s="6"/>
      <c r="B356" s="132" t="s">
        <v>128</v>
      </c>
      <c r="C356" t="s">
        <v>357</v>
      </c>
      <c r="D356" s="129"/>
      <c r="E356" t="s">
        <v>325</v>
      </c>
      <c r="F356" t="s">
        <v>130</v>
      </c>
      <c r="G356" t="s">
        <v>555</v>
      </c>
      <c r="H356" t="s">
        <v>202</v>
      </c>
      <c r="I356" t="s">
        <v>131</v>
      </c>
      <c r="J356" s="133">
        <v>786089048</v>
      </c>
      <c r="K356" s="133">
        <v>500174657</v>
      </c>
      <c r="L356" s="133">
        <v>514124675.44</v>
      </c>
      <c r="M356" s="134">
        <v>786089048</v>
      </c>
      <c r="N356" s="134" t="s">
        <v>701</v>
      </c>
      <c r="O356" s="135" t="s">
        <v>7</v>
      </c>
      <c r="P356" s="6"/>
    </row>
    <row r="357" spans="1:16" ht="25.9" customHeight="1">
      <c r="A357" s="6"/>
      <c r="B357" s="132" t="s">
        <v>128</v>
      </c>
      <c r="C357" t="s">
        <v>357</v>
      </c>
      <c r="D357" s="129"/>
      <c r="E357" t="s">
        <v>325</v>
      </c>
      <c r="F357" t="s">
        <v>130</v>
      </c>
      <c r="G357" t="s">
        <v>556</v>
      </c>
      <c r="H357" t="s">
        <v>202</v>
      </c>
      <c r="I357" t="s">
        <v>131</v>
      </c>
      <c r="J357" s="133">
        <v>5188187670</v>
      </c>
      <c r="K357" s="133">
        <v>3305763700</v>
      </c>
      <c r="L357" s="133">
        <v>3393268705.77</v>
      </c>
      <c r="M357" s="134">
        <v>5188187670</v>
      </c>
      <c r="N357" s="134" t="s">
        <v>701</v>
      </c>
      <c r="O357" s="135" t="s">
        <v>7</v>
      </c>
      <c r="P357" s="6"/>
    </row>
    <row r="358" spans="1:16" ht="25.9" customHeight="1">
      <c r="A358" s="6"/>
      <c r="B358" s="132" t="s">
        <v>128</v>
      </c>
      <c r="C358" t="s">
        <v>357</v>
      </c>
      <c r="D358" s="129"/>
      <c r="E358" t="s">
        <v>325</v>
      </c>
      <c r="F358" t="s">
        <v>130</v>
      </c>
      <c r="G358" t="s">
        <v>557</v>
      </c>
      <c r="H358" t="s">
        <v>204</v>
      </c>
      <c r="I358" t="s">
        <v>131</v>
      </c>
      <c r="J358" s="133">
        <v>11510352</v>
      </c>
      <c r="K358" s="133">
        <v>8118137</v>
      </c>
      <c r="L358" s="133">
        <v>8064928.5199999996</v>
      </c>
      <c r="M358" s="134">
        <v>11510352</v>
      </c>
      <c r="N358" s="134" t="s">
        <v>736</v>
      </c>
      <c r="O358" s="135" t="s">
        <v>7</v>
      </c>
      <c r="P358" s="6"/>
    </row>
    <row r="359" spans="1:16" ht="25.9" customHeight="1">
      <c r="A359" s="6"/>
      <c r="B359" s="132" t="s">
        <v>128</v>
      </c>
      <c r="C359" t="s">
        <v>357</v>
      </c>
      <c r="D359" s="129"/>
      <c r="E359" t="s">
        <v>325</v>
      </c>
      <c r="F359" t="s">
        <v>130</v>
      </c>
      <c r="G359" t="s">
        <v>558</v>
      </c>
      <c r="H359" t="s">
        <v>202</v>
      </c>
      <c r="I359" t="s">
        <v>131</v>
      </c>
      <c r="J359" s="133">
        <v>4716534252</v>
      </c>
      <c r="K359" s="133">
        <v>3027246575</v>
      </c>
      <c r="L359" s="133">
        <v>3084946668.96</v>
      </c>
      <c r="M359" s="134">
        <v>4716534252</v>
      </c>
      <c r="N359" s="134" t="s">
        <v>701</v>
      </c>
      <c r="O359" s="135" t="s">
        <v>7</v>
      </c>
      <c r="P359" s="6"/>
    </row>
    <row r="360" spans="1:16" ht="25.9" customHeight="1">
      <c r="A360" s="6"/>
      <c r="B360" s="132" t="s">
        <v>128</v>
      </c>
      <c r="C360" t="s">
        <v>357</v>
      </c>
      <c r="D360" s="129"/>
      <c r="E360" t="s">
        <v>325</v>
      </c>
      <c r="F360" t="s">
        <v>130</v>
      </c>
      <c r="G360" t="s">
        <v>559</v>
      </c>
      <c r="H360" t="s">
        <v>202</v>
      </c>
      <c r="I360" t="s">
        <v>131</v>
      </c>
      <c r="J360" s="133">
        <v>786089048</v>
      </c>
      <c r="K360" s="133">
        <v>511702055</v>
      </c>
      <c r="L360" s="133">
        <v>514156896.93000001</v>
      </c>
      <c r="M360" s="134">
        <v>786089048</v>
      </c>
      <c r="N360" s="134" t="s">
        <v>701</v>
      </c>
      <c r="O360" s="135" t="s">
        <v>7</v>
      </c>
      <c r="P360" s="6"/>
    </row>
    <row r="361" spans="1:16" ht="25.9" customHeight="1">
      <c r="A361" s="6"/>
      <c r="B361" s="132" t="s">
        <v>128</v>
      </c>
      <c r="C361" t="s">
        <v>357</v>
      </c>
      <c r="D361" s="129"/>
      <c r="E361" t="s">
        <v>325</v>
      </c>
      <c r="F361" t="s">
        <v>130</v>
      </c>
      <c r="G361" t="s">
        <v>490</v>
      </c>
      <c r="H361" t="s">
        <v>204</v>
      </c>
      <c r="I361" t="s">
        <v>131</v>
      </c>
      <c r="J361" s="133">
        <v>22581925</v>
      </c>
      <c r="K361" s="133">
        <v>16144658</v>
      </c>
      <c r="L361" s="133">
        <v>16129794.609999999</v>
      </c>
      <c r="M361" s="134">
        <v>22581925</v>
      </c>
      <c r="N361" s="134" t="s">
        <v>736</v>
      </c>
      <c r="O361" s="135" t="s">
        <v>7</v>
      </c>
      <c r="P361" s="6"/>
    </row>
    <row r="362" spans="1:16" ht="25.9" customHeight="1">
      <c r="A362" s="6"/>
      <c r="B362" s="132" t="s">
        <v>128</v>
      </c>
      <c r="C362" t="s">
        <v>357</v>
      </c>
      <c r="D362" s="129"/>
      <c r="E362" t="s">
        <v>325</v>
      </c>
      <c r="F362" t="s">
        <v>130</v>
      </c>
      <c r="G362" t="s">
        <v>560</v>
      </c>
      <c r="H362" t="s">
        <v>201</v>
      </c>
      <c r="I362" t="s">
        <v>131</v>
      </c>
      <c r="J362" s="133">
        <v>50346849</v>
      </c>
      <c r="K362" s="133">
        <v>40239438</v>
      </c>
      <c r="L362" s="133">
        <v>40088081.630000003</v>
      </c>
      <c r="M362" s="134">
        <v>50346849</v>
      </c>
      <c r="N362" s="134" t="s">
        <v>716</v>
      </c>
      <c r="O362" s="135" t="s">
        <v>7</v>
      </c>
      <c r="P362" s="6"/>
    </row>
    <row r="363" spans="1:16" ht="25.9" customHeight="1">
      <c r="A363" s="6"/>
      <c r="B363" s="132" t="s">
        <v>128</v>
      </c>
      <c r="C363" t="s">
        <v>357</v>
      </c>
      <c r="D363" s="129"/>
      <c r="E363" t="s">
        <v>325</v>
      </c>
      <c r="F363" t="s">
        <v>130</v>
      </c>
      <c r="G363" t="s">
        <v>510</v>
      </c>
      <c r="H363" t="s">
        <v>202</v>
      </c>
      <c r="I363" t="s">
        <v>131</v>
      </c>
      <c r="J363" s="133">
        <v>73938736</v>
      </c>
      <c r="K363" s="133">
        <v>49123394</v>
      </c>
      <c r="L363" s="133">
        <v>49359210.68</v>
      </c>
      <c r="M363" s="134">
        <v>73938736</v>
      </c>
      <c r="N363" s="134" t="s">
        <v>701</v>
      </c>
      <c r="O363" s="135" t="s">
        <v>7</v>
      </c>
      <c r="P363" s="6"/>
    </row>
    <row r="364" spans="1:16" ht="25.9" customHeight="1">
      <c r="A364" s="6"/>
      <c r="B364" s="132" t="s">
        <v>128</v>
      </c>
      <c r="C364" t="s">
        <v>357</v>
      </c>
      <c r="D364" s="129"/>
      <c r="E364" t="s">
        <v>325</v>
      </c>
      <c r="F364" t="s">
        <v>130</v>
      </c>
      <c r="G364" t="s">
        <v>561</v>
      </c>
      <c r="H364" t="s">
        <v>205</v>
      </c>
      <c r="I364" t="s">
        <v>131</v>
      </c>
      <c r="J364" s="133">
        <v>1322239731</v>
      </c>
      <c r="K364" s="133">
        <v>1004828765</v>
      </c>
      <c r="L364" s="133">
        <v>1004172131.5599999</v>
      </c>
      <c r="M364" s="134">
        <v>1322239731</v>
      </c>
      <c r="N364" s="134" t="s">
        <v>739</v>
      </c>
      <c r="O364" s="135" t="s">
        <v>7</v>
      </c>
      <c r="P364" s="6"/>
    </row>
    <row r="365" spans="1:16" ht="25.9" customHeight="1">
      <c r="A365" s="6"/>
      <c r="B365" s="132" t="s">
        <v>128</v>
      </c>
      <c r="C365" t="s">
        <v>357</v>
      </c>
      <c r="D365" s="129"/>
      <c r="E365" t="s">
        <v>325</v>
      </c>
      <c r="F365" t="s">
        <v>130</v>
      </c>
      <c r="G365" t="s">
        <v>561</v>
      </c>
      <c r="H365" t="s">
        <v>205</v>
      </c>
      <c r="I365" t="s">
        <v>131</v>
      </c>
      <c r="J365" s="133">
        <v>1322239731</v>
      </c>
      <c r="K365" s="133">
        <v>1004828765</v>
      </c>
      <c r="L365" s="133">
        <v>1004172131.5599999</v>
      </c>
      <c r="M365" s="134">
        <v>1322239731</v>
      </c>
      <c r="N365" s="134" t="s">
        <v>739</v>
      </c>
      <c r="O365" s="135" t="s">
        <v>7</v>
      </c>
      <c r="P365" s="6"/>
    </row>
    <row r="366" spans="1:16" ht="25.9" customHeight="1">
      <c r="A366" s="6"/>
      <c r="B366" s="132" t="s">
        <v>128</v>
      </c>
      <c r="C366" t="s">
        <v>357</v>
      </c>
      <c r="D366" s="129"/>
      <c r="E366" t="s">
        <v>325</v>
      </c>
      <c r="F366" t="s">
        <v>130</v>
      </c>
      <c r="G366" t="s">
        <v>561</v>
      </c>
      <c r="H366" t="s">
        <v>205</v>
      </c>
      <c r="I366" t="s">
        <v>131</v>
      </c>
      <c r="J366" s="133">
        <v>1322239731</v>
      </c>
      <c r="K366" s="133">
        <v>1004828765</v>
      </c>
      <c r="L366" s="133">
        <v>1004172131.5599999</v>
      </c>
      <c r="M366" s="134">
        <v>1322239731</v>
      </c>
      <c r="N366" s="134" t="s">
        <v>739</v>
      </c>
      <c r="O366" s="135" t="s">
        <v>7</v>
      </c>
      <c r="P366" s="6"/>
    </row>
    <row r="367" spans="1:16" ht="25.9" customHeight="1">
      <c r="A367" s="6"/>
      <c r="B367" s="132" t="s">
        <v>128</v>
      </c>
      <c r="C367" t="s">
        <v>357</v>
      </c>
      <c r="D367" s="129"/>
      <c r="E367" t="s">
        <v>325</v>
      </c>
      <c r="F367" t="s">
        <v>130</v>
      </c>
      <c r="G367" t="s">
        <v>561</v>
      </c>
      <c r="H367" t="s">
        <v>205</v>
      </c>
      <c r="I367" t="s">
        <v>131</v>
      </c>
      <c r="J367" s="133">
        <v>1322239731</v>
      </c>
      <c r="K367" s="133">
        <v>1004828765</v>
      </c>
      <c r="L367" s="133">
        <v>1004172131.5599999</v>
      </c>
      <c r="M367" s="134">
        <v>1322239731</v>
      </c>
      <c r="N367" s="134" t="s">
        <v>739</v>
      </c>
      <c r="O367" s="135" t="s">
        <v>7</v>
      </c>
      <c r="P367" s="6"/>
    </row>
    <row r="368" spans="1:16" ht="25.9" customHeight="1">
      <c r="A368" s="6"/>
      <c r="B368" s="132" t="s">
        <v>128</v>
      </c>
      <c r="C368" t="s">
        <v>357</v>
      </c>
      <c r="D368" s="129"/>
      <c r="E368" t="s">
        <v>325</v>
      </c>
      <c r="F368" t="s">
        <v>130</v>
      </c>
      <c r="G368" t="s">
        <v>561</v>
      </c>
      <c r="H368" t="s">
        <v>205</v>
      </c>
      <c r="I368" t="s">
        <v>131</v>
      </c>
      <c r="J368" s="133">
        <v>1322239731</v>
      </c>
      <c r="K368" s="133">
        <v>1004828765</v>
      </c>
      <c r="L368" s="133">
        <v>1004172131.5599999</v>
      </c>
      <c r="M368" s="134">
        <v>1322239731</v>
      </c>
      <c r="N368" s="134" t="s">
        <v>739</v>
      </c>
      <c r="O368" s="135" t="s">
        <v>7</v>
      </c>
      <c r="P368" s="6"/>
    </row>
    <row r="369" spans="1:16" ht="25.9" customHeight="1">
      <c r="A369" s="6"/>
      <c r="B369" s="132" t="s">
        <v>128</v>
      </c>
      <c r="C369" t="s">
        <v>357</v>
      </c>
      <c r="D369" s="129"/>
      <c r="E369" t="s">
        <v>325</v>
      </c>
      <c r="F369" t="s">
        <v>130</v>
      </c>
      <c r="G369" t="s">
        <v>561</v>
      </c>
      <c r="H369" t="s">
        <v>205</v>
      </c>
      <c r="I369" t="s">
        <v>131</v>
      </c>
      <c r="J369" s="133">
        <v>1322239731</v>
      </c>
      <c r="K369" s="133">
        <v>1004828765</v>
      </c>
      <c r="L369" s="133">
        <v>1004172131.5599999</v>
      </c>
      <c r="M369" s="134">
        <v>1322239731</v>
      </c>
      <c r="N369" s="134" t="s">
        <v>739</v>
      </c>
      <c r="O369" s="135" t="s">
        <v>7</v>
      </c>
      <c r="P369" s="6"/>
    </row>
    <row r="370" spans="1:16" ht="25.9" customHeight="1">
      <c r="A370" s="6"/>
      <c r="B370" s="132" t="s">
        <v>128</v>
      </c>
      <c r="C370" t="s">
        <v>357</v>
      </c>
      <c r="D370" s="129"/>
      <c r="E370" t="s">
        <v>325</v>
      </c>
      <c r="F370" t="s">
        <v>130</v>
      </c>
      <c r="G370" t="s">
        <v>561</v>
      </c>
      <c r="H370" t="s">
        <v>205</v>
      </c>
      <c r="I370" t="s">
        <v>131</v>
      </c>
      <c r="J370" s="133">
        <v>1322239731</v>
      </c>
      <c r="K370" s="133">
        <v>1004828765</v>
      </c>
      <c r="L370" s="133">
        <v>1004172131.5599999</v>
      </c>
      <c r="M370" s="134">
        <v>1322239731</v>
      </c>
      <c r="N370" s="134" t="s">
        <v>739</v>
      </c>
      <c r="O370" s="135" t="s">
        <v>7</v>
      </c>
      <c r="P370" s="6"/>
    </row>
    <row r="371" spans="1:16" ht="25.9" customHeight="1">
      <c r="A371" s="6"/>
      <c r="B371" s="132" t="s">
        <v>128</v>
      </c>
      <c r="C371" t="s">
        <v>357</v>
      </c>
      <c r="D371" s="129"/>
      <c r="E371" t="s">
        <v>325</v>
      </c>
      <c r="F371" t="s">
        <v>130</v>
      </c>
      <c r="G371" t="s">
        <v>561</v>
      </c>
      <c r="H371" t="s">
        <v>205</v>
      </c>
      <c r="I371" t="s">
        <v>131</v>
      </c>
      <c r="J371" s="133">
        <v>1322239731</v>
      </c>
      <c r="K371" s="133">
        <v>1004828765</v>
      </c>
      <c r="L371" s="133">
        <v>1004172131.5599999</v>
      </c>
      <c r="M371" s="134">
        <v>1322239731</v>
      </c>
      <c r="N371" s="134" t="s">
        <v>739</v>
      </c>
      <c r="O371" s="135" t="s">
        <v>7</v>
      </c>
      <c r="P371" s="6"/>
    </row>
    <row r="372" spans="1:16" ht="25.9" customHeight="1">
      <c r="A372" s="6"/>
      <c r="B372" s="132" t="s">
        <v>128</v>
      </c>
      <c r="C372" t="s">
        <v>357</v>
      </c>
      <c r="D372" s="129"/>
      <c r="E372" t="s">
        <v>325</v>
      </c>
      <c r="F372" t="s">
        <v>130</v>
      </c>
      <c r="G372" t="s">
        <v>562</v>
      </c>
      <c r="H372" t="s">
        <v>204</v>
      </c>
      <c r="I372" t="s">
        <v>131</v>
      </c>
      <c r="J372" s="133">
        <v>1356520554</v>
      </c>
      <c r="K372" s="133">
        <v>1012958905</v>
      </c>
      <c r="L372" s="133">
        <v>1008127186.8099999</v>
      </c>
      <c r="M372" s="134">
        <v>1356520554</v>
      </c>
      <c r="N372" s="134" t="s">
        <v>736</v>
      </c>
      <c r="O372" s="135" t="s">
        <v>7</v>
      </c>
      <c r="P372" s="6"/>
    </row>
    <row r="373" spans="1:16" ht="25.9" customHeight="1">
      <c r="A373" s="6"/>
      <c r="B373" s="132" t="s">
        <v>128</v>
      </c>
      <c r="C373" t="s">
        <v>357</v>
      </c>
      <c r="D373" s="129"/>
      <c r="E373" t="s">
        <v>325</v>
      </c>
      <c r="F373" t="s">
        <v>130</v>
      </c>
      <c r="G373" t="s">
        <v>562</v>
      </c>
      <c r="H373" t="s">
        <v>204</v>
      </c>
      <c r="I373" t="s">
        <v>131</v>
      </c>
      <c r="J373" s="133">
        <v>1356520554</v>
      </c>
      <c r="K373" s="133">
        <v>1012958905</v>
      </c>
      <c r="L373" s="133">
        <v>1008127186.8099999</v>
      </c>
      <c r="M373" s="134">
        <v>1356520554</v>
      </c>
      <c r="N373" s="134" t="s">
        <v>736</v>
      </c>
      <c r="O373" s="135" t="s">
        <v>7</v>
      </c>
      <c r="P373" s="6"/>
    </row>
    <row r="374" spans="1:16" ht="25.9" customHeight="1">
      <c r="A374" s="6"/>
      <c r="B374" s="132" t="s">
        <v>128</v>
      </c>
      <c r="C374" t="s">
        <v>357</v>
      </c>
      <c r="D374" s="129"/>
      <c r="E374" t="s">
        <v>325</v>
      </c>
      <c r="F374" t="s">
        <v>130</v>
      </c>
      <c r="G374" t="s">
        <v>562</v>
      </c>
      <c r="H374" t="s">
        <v>204</v>
      </c>
      <c r="I374" t="s">
        <v>131</v>
      </c>
      <c r="J374" s="133">
        <v>1356520554</v>
      </c>
      <c r="K374" s="133">
        <v>1012958905</v>
      </c>
      <c r="L374" s="133">
        <v>1008127186.8099999</v>
      </c>
      <c r="M374" s="134">
        <v>1356520554</v>
      </c>
      <c r="N374" s="134" t="s">
        <v>736</v>
      </c>
      <c r="O374" s="135" t="s">
        <v>7</v>
      </c>
      <c r="P374" s="6"/>
    </row>
    <row r="375" spans="1:16" ht="25.9" customHeight="1">
      <c r="A375" s="6"/>
      <c r="B375" s="132" t="s">
        <v>128</v>
      </c>
      <c r="C375" t="s">
        <v>357</v>
      </c>
      <c r="D375" s="129"/>
      <c r="E375" t="s">
        <v>325</v>
      </c>
      <c r="F375" t="s">
        <v>130</v>
      </c>
      <c r="G375" t="s">
        <v>562</v>
      </c>
      <c r="H375" t="s">
        <v>204</v>
      </c>
      <c r="I375" t="s">
        <v>131</v>
      </c>
      <c r="J375" s="133">
        <v>1356520554</v>
      </c>
      <c r="K375" s="133">
        <v>1012958905</v>
      </c>
      <c r="L375" s="133">
        <v>1008127186.8099999</v>
      </c>
      <c r="M375" s="134">
        <v>1356520554</v>
      </c>
      <c r="N375" s="134" t="s">
        <v>736</v>
      </c>
      <c r="O375" s="135" t="s">
        <v>7</v>
      </c>
      <c r="P375" s="6"/>
    </row>
    <row r="376" spans="1:16" ht="25.9" customHeight="1">
      <c r="A376" s="6"/>
      <c r="B376" s="132" t="s">
        <v>128</v>
      </c>
      <c r="C376" t="s">
        <v>357</v>
      </c>
      <c r="D376" s="129"/>
      <c r="E376" t="s">
        <v>325</v>
      </c>
      <c r="F376" t="s">
        <v>130</v>
      </c>
      <c r="G376" t="s">
        <v>562</v>
      </c>
      <c r="H376" t="s">
        <v>204</v>
      </c>
      <c r="I376" t="s">
        <v>131</v>
      </c>
      <c r="J376" s="133">
        <v>1356520554</v>
      </c>
      <c r="K376" s="133">
        <v>1012958905</v>
      </c>
      <c r="L376" s="133">
        <v>1008127186.8099999</v>
      </c>
      <c r="M376" s="134">
        <v>1356520554</v>
      </c>
      <c r="N376" s="134" t="s">
        <v>736</v>
      </c>
      <c r="O376" s="135" t="s">
        <v>7</v>
      </c>
      <c r="P376" s="6"/>
    </row>
    <row r="377" spans="1:16" ht="25.9" customHeight="1">
      <c r="A377" s="6"/>
      <c r="B377" s="132" t="s">
        <v>128</v>
      </c>
      <c r="C377" t="s">
        <v>357</v>
      </c>
      <c r="D377" s="129"/>
      <c r="E377" t="s">
        <v>325</v>
      </c>
      <c r="F377" t="s">
        <v>130</v>
      </c>
      <c r="G377" t="s">
        <v>562</v>
      </c>
      <c r="H377" t="s">
        <v>204</v>
      </c>
      <c r="I377" t="s">
        <v>131</v>
      </c>
      <c r="J377" s="133">
        <v>1356520554</v>
      </c>
      <c r="K377" s="133">
        <v>1012958905</v>
      </c>
      <c r="L377" s="133">
        <v>1008127186.8099999</v>
      </c>
      <c r="M377" s="134">
        <v>1356520554</v>
      </c>
      <c r="N377" s="134" t="s">
        <v>736</v>
      </c>
      <c r="O377" s="135" t="s">
        <v>7</v>
      </c>
      <c r="P377" s="6"/>
    </row>
    <row r="378" spans="1:16" ht="25.9" customHeight="1">
      <c r="A378" s="6"/>
      <c r="B378" s="132" t="s">
        <v>128</v>
      </c>
      <c r="C378" t="s">
        <v>357</v>
      </c>
      <c r="D378" s="129"/>
      <c r="E378" t="s">
        <v>325</v>
      </c>
      <c r="F378" t="s">
        <v>130</v>
      </c>
      <c r="G378" t="s">
        <v>562</v>
      </c>
      <c r="H378" t="s">
        <v>204</v>
      </c>
      <c r="I378" t="s">
        <v>131</v>
      </c>
      <c r="J378" s="133">
        <v>1356520554</v>
      </c>
      <c r="K378" s="133">
        <v>1012958905</v>
      </c>
      <c r="L378" s="133">
        <v>1008127186.8099999</v>
      </c>
      <c r="M378" s="134">
        <v>1356520554</v>
      </c>
      <c r="N378" s="134" t="s">
        <v>736</v>
      </c>
      <c r="O378" s="135" t="s">
        <v>7</v>
      </c>
      <c r="P378" s="6"/>
    </row>
    <row r="379" spans="1:16" ht="25.9" customHeight="1">
      <c r="A379" s="6"/>
      <c r="B379" s="132" t="s">
        <v>128</v>
      </c>
      <c r="C379" t="s">
        <v>357</v>
      </c>
      <c r="D379" s="129"/>
      <c r="E379" t="s">
        <v>325</v>
      </c>
      <c r="F379" t="s">
        <v>130</v>
      </c>
      <c r="G379" t="s">
        <v>562</v>
      </c>
      <c r="H379" t="s">
        <v>204</v>
      </c>
      <c r="I379" t="s">
        <v>131</v>
      </c>
      <c r="J379" s="133">
        <v>1356520554</v>
      </c>
      <c r="K379" s="133">
        <v>1012958905</v>
      </c>
      <c r="L379" s="133">
        <v>1008127186.8099999</v>
      </c>
      <c r="M379" s="134">
        <v>1356520554</v>
      </c>
      <c r="N379" s="134" t="s">
        <v>736</v>
      </c>
      <c r="O379" s="135" t="s">
        <v>7</v>
      </c>
      <c r="P379" s="6"/>
    </row>
    <row r="380" spans="1:16" ht="25.9" customHeight="1">
      <c r="A380" s="6"/>
      <c r="B380" s="132" t="s">
        <v>128</v>
      </c>
      <c r="C380" t="s">
        <v>357</v>
      </c>
      <c r="D380" s="129"/>
      <c r="E380" t="s">
        <v>325</v>
      </c>
      <c r="F380" t="s">
        <v>130</v>
      </c>
      <c r="G380" t="s">
        <v>562</v>
      </c>
      <c r="H380" t="s">
        <v>204</v>
      </c>
      <c r="I380" t="s">
        <v>131</v>
      </c>
      <c r="J380" s="133">
        <v>1356520554</v>
      </c>
      <c r="K380" s="133">
        <v>1012958905</v>
      </c>
      <c r="L380" s="133">
        <v>1008127186.8099999</v>
      </c>
      <c r="M380" s="134">
        <v>1356520554</v>
      </c>
      <c r="N380" s="134" t="s">
        <v>736</v>
      </c>
      <c r="O380" s="135" t="s">
        <v>7</v>
      </c>
      <c r="P380" s="6"/>
    </row>
    <row r="381" spans="1:16" ht="25.9" customHeight="1">
      <c r="A381" s="6"/>
      <c r="B381" s="132" t="s">
        <v>128</v>
      </c>
      <c r="C381" t="s">
        <v>357</v>
      </c>
      <c r="D381" s="129"/>
      <c r="E381" t="s">
        <v>325</v>
      </c>
      <c r="F381" t="s">
        <v>130</v>
      </c>
      <c r="G381" t="s">
        <v>563</v>
      </c>
      <c r="H381" t="s">
        <v>204</v>
      </c>
      <c r="I381" t="s">
        <v>131</v>
      </c>
      <c r="J381" s="133">
        <v>1329095896</v>
      </c>
      <c r="K381" s="133">
        <v>1004219180</v>
      </c>
      <c r="L381" s="133">
        <v>1008096555.59</v>
      </c>
      <c r="M381" s="134">
        <v>1329095896</v>
      </c>
      <c r="N381" s="134" t="s">
        <v>736</v>
      </c>
      <c r="O381" s="135" t="s">
        <v>7</v>
      </c>
      <c r="P381" s="6"/>
    </row>
    <row r="382" spans="1:16" ht="25.9" customHeight="1">
      <c r="A382" s="6"/>
      <c r="B382" s="132" t="s">
        <v>128</v>
      </c>
      <c r="C382" t="s">
        <v>357</v>
      </c>
      <c r="D382" s="129"/>
      <c r="E382" t="s">
        <v>325</v>
      </c>
      <c r="F382" t="s">
        <v>130</v>
      </c>
      <c r="G382" t="s">
        <v>466</v>
      </c>
      <c r="H382" t="s">
        <v>335</v>
      </c>
      <c r="I382" t="s">
        <v>131</v>
      </c>
      <c r="J382" s="133">
        <v>27180273968</v>
      </c>
      <c r="K382" s="133">
        <v>19999999999</v>
      </c>
      <c r="L382" s="133">
        <v>20216120505.740002</v>
      </c>
      <c r="M382" s="134">
        <v>27180273968</v>
      </c>
      <c r="N382" s="134" t="s">
        <v>740</v>
      </c>
      <c r="O382" s="135" t="s">
        <v>7</v>
      </c>
      <c r="P382" s="6"/>
    </row>
    <row r="383" spans="1:16" ht="25.9" customHeight="1">
      <c r="A383" s="6"/>
      <c r="B383" s="132" t="s">
        <v>128</v>
      </c>
      <c r="C383" t="s">
        <v>357</v>
      </c>
      <c r="D383" s="129"/>
      <c r="E383" t="s">
        <v>325</v>
      </c>
      <c r="F383" t="s">
        <v>130</v>
      </c>
      <c r="G383" t="s">
        <v>564</v>
      </c>
      <c r="H383" t="s">
        <v>204</v>
      </c>
      <c r="I383" t="s">
        <v>131</v>
      </c>
      <c r="J383" s="133">
        <v>846086297</v>
      </c>
      <c r="K383" s="133">
        <v>658806515</v>
      </c>
      <c r="L383" s="133">
        <v>655282669.60000002</v>
      </c>
      <c r="M383" s="134">
        <v>846086297</v>
      </c>
      <c r="N383" s="134" t="s">
        <v>736</v>
      </c>
      <c r="O383" s="135" t="s">
        <v>7</v>
      </c>
      <c r="P383" s="6"/>
    </row>
    <row r="384" spans="1:16" ht="25.9" customHeight="1">
      <c r="A384" s="6"/>
      <c r="B384" s="132" t="s">
        <v>128</v>
      </c>
      <c r="C384" t="s">
        <v>357</v>
      </c>
      <c r="D384" s="129"/>
      <c r="E384" t="s">
        <v>325</v>
      </c>
      <c r="F384" t="s">
        <v>130</v>
      </c>
      <c r="G384" t="s">
        <v>525</v>
      </c>
      <c r="H384" t="s">
        <v>206</v>
      </c>
      <c r="I384" t="s">
        <v>131</v>
      </c>
      <c r="J384" s="133">
        <v>64712055</v>
      </c>
      <c r="K384" s="133">
        <v>60086300</v>
      </c>
      <c r="L384" s="133">
        <v>61291778.829999998</v>
      </c>
      <c r="M384" s="134">
        <v>64712055</v>
      </c>
      <c r="N384" s="134" t="s">
        <v>698</v>
      </c>
      <c r="O384" s="135" t="s">
        <v>7</v>
      </c>
      <c r="P384" s="6"/>
    </row>
    <row r="385" spans="1:16" ht="25.9" customHeight="1">
      <c r="A385" s="6"/>
      <c r="B385" s="132" t="s">
        <v>128</v>
      </c>
      <c r="C385" t="s">
        <v>357</v>
      </c>
      <c r="D385" s="129"/>
      <c r="E385" t="s">
        <v>325</v>
      </c>
      <c r="F385" t="s">
        <v>130</v>
      </c>
      <c r="G385" t="s">
        <v>565</v>
      </c>
      <c r="H385" t="s">
        <v>374</v>
      </c>
      <c r="I385" t="s">
        <v>131</v>
      </c>
      <c r="J385" s="133">
        <v>30969863020</v>
      </c>
      <c r="K385" s="133">
        <v>19748219178</v>
      </c>
      <c r="L385" s="133">
        <v>20177742292.459999</v>
      </c>
      <c r="M385" s="134">
        <v>30969863020</v>
      </c>
      <c r="N385" s="134" t="s">
        <v>741</v>
      </c>
      <c r="O385" s="135" t="s">
        <v>7</v>
      </c>
      <c r="P385" s="6"/>
    </row>
    <row r="386" spans="1:16" ht="25.9" customHeight="1">
      <c r="A386" s="6"/>
      <c r="B386" s="132" t="s">
        <v>128</v>
      </c>
      <c r="C386" t="s">
        <v>357</v>
      </c>
      <c r="D386" s="129"/>
      <c r="E386" t="s">
        <v>325</v>
      </c>
      <c r="F386" t="s">
        <v>130</v>
      </c>
      <c r="G386" t="s">
        <v>565</v>
      </c>
      <c r="H386" t="s">
        <v>374</v>
      </c>
      <c r="I386" t="s">
        <v>131</v>
      </c>
      <c r="J386" s="133">
        <v>774246580</v>
      </c>
      <c r="K386" s="133">
        <v>493705479</v>
      </c>
      <c r="L386" s="133">
        <v>504443560.66000003</v>
      </c>
      <c r="M386" s="134">
        <v>774246580</v>
      </c>
      <c r="N386" s="134" t="s">
        <v>741</v>
      </c>
      <c r="O386" s="135" t="s">
        <v>7</v>
      </c>
      <c r="P386" s="6"/>
    </row>
    <row r="387" spans="1:16" ht="25.9" customHeight="1">
      <c r="A387" s="6"/>
      <c r="B387" s="132" t="s">
        <v>128</v>
      </c>
      <c r="C387" t="s">
        <v>357</v>
      </c>
      <c r="D387" s="129"/>
      <c r="E387" t="s">
        <v>325</v>
      </c>
      <c r="F387" t="s">
        <v>130</v>
      </c>
      <c r="G387" t="s">
        <v>565</v>
      </c>
      <c r="H387" t="s">
        <v>374</v>
      </c>
      <c r="I387" t="s">
        <v>131</v>
      </c>
      <c r="J387" s="133">
        <v>774246580</v>
      </c>
      <c r="K387" s="133">
        <v>493705479</v>
      </c>
      <c r="L387" s="133">
        <v>504443560.66000003</v>
      </c>
      <c r="M387" s="134">
        <v>774246580</v>
      </c>
      <c r="N387" s="134" t="s">
        <v>741</v>
      </c>
      <c r="O387" s="135" t="s">
        <v>7</v>
      </c>
      <c r="P387" s="6"/>
    </row>
    <row r="388" spans="1:16" ht="25.9" customHeight="1">
      <c r="A388" s="6"/>
      <c r="B388" s="132" t="s">
        <v>128</v>
      </c>
      <c r="C388" t="s">
        <v>357</v>
      </c>
      <c r="D388" s="129"/>
      <c r="E388" t="s">
        <v>325</v>
      </c>
      <c r="F388" t="s">
        <v>130</v>
      </c>
      <c r="G388" t="s">
        <v>565</v>
      </c>
      <c r="H388" t="s">
        <v>374</v>
      </c>
      <c r="I388" t="s">
        <v>131</v>
      </c>
      <c r="J388" s="133">
        <v>774246580</v>
      </c>
      <c r="K388" s="133">
        <v>493705479</v>
      </c>
      <c r="L388" s="133">
        <v>504443560.66000003</v>
      </c>
      <c r="M388" s="134">
        <v>774246580</v>
      </c>
      <c r="N388" s="134" t="s">
        <v>741</v>
      </c>
      <c r="O388" s="135" t="s">
        <v>7</v>
      </c>
      <c r="P388" s="6"/>
    </row>
    <row r="389" spans="1:16" ht="25.9" customHeight="1">
      <c r="A389" s="6"/>
      <c r="B389" s="132" t="s">
        <v>128</v>
      </c>
      <c r="C389" t="s">
        <v>357</v>
      </c>
      <c r="D389" s="129"/>
      <c r="E389" t="s">
        <v>325</v>
      </c>
      <c r="F389" t="s">
        <v>130</v>
      </c>
      <c r="G389" t="s">
        <v>498</v>
      </c>
      <c r="H389" t="s">
        <v>374</v>
      </c>
      <c r="I389" t="s">
        <v>131</v>
      </c>
      <c r="J389" s="133">
        <v>4800328760</v>
      </c>
      <c r="K389" s="133">
        <v>3068447945</v>
      </c>
      <c r="L389" s="133">
        <v>3127478644.0999999</v>
      </c>
      <c r="M389" s="134">
        <v>4800328760</v>
      </c>
      <c r="N389" s="134" t="s">
        <v>741</v>
      </c>
      <c r="O389" s="135" t="s">
        <v>7</v>
      </c>
      <c r="P389" s="6"/>
    </row>
    <row r="390" spans="1:16" ht="25.9" customHeight="1">
      <c r="A390" s="6"/>
      <c r="B390" s="132" t="s">
        <v>128</v>
      </c>
      <c r="C390" t="s">
        <v>357</v>
      </c>
      <c r="D390" s="129"/>
      <c r="E390" t="s">
        <v>325</v>
      </c>
      <c r="F390" t="s">
        <v>130</v>
      </c>
      <c r="G390" t="s">
        <v>526</v>
      </c>
      <c r="H390" t="s">
        <v>374</v>
      </c>
      <c r="I390" t="s">
        <v>131</v>
      </c>
      <c r="J390" s="133">
        <v>5574575340</v>
      </c>
      <c r="K390" s="133">
        <v>3569868492</v>
      </c>
      <c r="L390" s="133">
        <v>3631834812.4099998</v>
      </c>
      <c r="M390" s="134">
        <v>5574575340</v>
      </c>
      <c r="N390" s="134" t="s">
        <v>741</v>
      </c>
      <c r="O390" s="135" t="s">
        <v>7</v>
      </c>
      <c r="P390" s="6"/>
    </row>
    <row r="391" spans="1:16" ht="25.9" customHeight="1">
      <c r="A391" s="6"/>
      <c r="B391" s="132" t="s">
        <v>128</v>
      </c>
      <c r="C391" t="s">
        <v>357</v>
      </c>
      <c r="D391" s="129"/>
      <c r="E391" t="s">
        <v>325</v>
      </c>
      <c r="F391" t="s">
        <v>130</v>
      </c>
      <c r="G391" t="s">
        <v>566</v>
      </c>
      <c r="H391" t="s">
        <v>374</v>
      </c>
      <c r="I391" t="s">
        <v>131</v>
      </c>
      <c r="J391" s="133">
        <v>1827221920</v>
      </c>
      <c r="K391" s="133">
        <v>1184932753</v>
      </c>
      <c r="L391" s="133">
        <v>1190377584.8</v>
      </c>
      <c r="M391" s="134">
        <v>1827221920</v>
      </c>
      <c r="N391" s="134" t="s">
        <v>741</v>
      </c>
      <c r="O391" s="135" t="s">
        <v>7</v>
      </c>
      <c r="P391" s="6"/>
    </row>
    <row r="392" spans="1:16" ht="25.9" customHeight="1">
      <c r="A392" s="6"/>
      <c r="B392" s="132" t="s">
        <v>128</v>
      </c>
      <c r="C392" t="s">
        <v>357</v>
      </c>
      <c r="D392" s="129"/>
      <c r="E392" t="s">
        <v>325</v>
      </c>
      <c r="F392" t="s">
        <v>130</v>
      </c>
      <c r="G392" t="s">
        <v>512</v>
      </c>
      <c r="H392" t="s">
        <v>201</v>
      </c>
      <c r="I392" t="s">
        <v>131</v>
      </c>
      <c r="J392" s="133">
        <v>224764387</v>
      </c>
      <c r="K392" s="133">
        <v>201575400</v>
      </c>
      <c r="L392" s="133">
        <v>200440217.81999999</v>
      </c>
      <c r="M392" s="134">
        <v>224764387</v>
      </c>
      <c r="N392" s="134" t="s">
        <v>716</v>
      </c>
      <c r="O392" s="135" t="s">
        <v>7</v>
      </c>
      <c r="P392" s="6"/>
    </row>
    <row r="393" spans="1:16" ht="25.9" customHeight="1">
      <c r="A393" s="6"/>
      <c r="B393" s="132" t="s">
        <v>128</v>
      </c>
      <c r="C393" t="s">
        <v>357</v>
      </c>
      <c r="D393" s="129"/>
      <c r="E393" t="s">
        <v>325</v>
      </c>
      <c r="F393" t="s">
        <v>130</v>
      </c>
      <c r="G393" t="s">
        <v>567</v>
      </c>
      <c r="H393" t="s">
        <v>374</v>
      </c>
      <c r="I393" t="s">
        <v>131</v>
      </c>
      <c r="J393" s="133">
        <v>232273980</v>
      </c>
      <c r="K393" s="133">
        <v>150780815</v>
      </c>
      <c r="L393" s="133">
        <v>151333073.21000001</v>
      </c>
      <c r="M393" s="134">
        <v>232273980</v>
      </c>
      <c r="N393" s="134" t="s">
        <v>741</v>
      </c>
      <c r="O393" s="135" t="s">
        <v>7</v>
      </c>
      <c r="P393" s="6"/>
    </row>
    <row r="394" spans="1:16" ht="25.9" customHeight="1">
      <c r="A394" s="6"/>
      <c r="B394" s="132" t="s">
        <v>128</v>
      </c>
      <c r="C394" t="s">
        <v>357</v>
      </c>
      <c r="D394" s="129"/>
      <c r="E394" t="s">
        <v>325</v>
      </c>
      <c r="F394" t="s">
        <v>130</v>
      </c>
      <c r="G394" t="s">
        <v>472</v>
      </c>
      <c r="H394" t="s">
        <v>374</v>
      </c>
      <c r="I394" t="s">
        <v>131</v>
      </c>
      <c r="J394" s="133">
        <v>7742465760</v>
      </c>
      <c r="K394" s="133">
        <v>4969979453</v>
      </c>
      <c r="L394" s="133">
        <v>4984789981.8999996</v>
      </c>
      <c r="M394" s="134">
        <v>7742465760</v>
      </c>
      <c r="N394" s="134" t="s">
        <v>739</v>
      </c>
      <c r="O394" s="135" t="s">
        <v>7</v>
      </c>
      <c r="P394" s="6"/>
    </row>
    <row r="395" spans="1:16" ht="25.9" customHeight="1">
      <c r="A395" s="6"/>
      <c r="B395" s="132" t="s">
        <v>128</v>
      </c>
      <c r="C395" t="s">
        <v>207</v>
      </c>
      <c r="D395" s="129"/>
      <c r="E395" t="s">
        <v>358</v>
      </c>
      <c r="F395" t="s">
        <v>130</v>
      </c>
      <c r="G395" t="s">
        <v>568</v>
      </c>
      <c r="H395" t="s">
        <v>208</v>
      </c>
      <c r="I395" t="s">
        <v>131</v>
      </c>
      <c r="J395" s="133">
        <v>111967124</v>
      </c>
      <c r="K395" s="133">
        <v>100230136</v>
      </c>
      <c r="L395" s="133">
        <v>102658777.56</v>
      </c>
      <c r="M395" s="134">
        <v>111967124</v>
      </c>
      <c r="N395" s="134" t="s">
        <v>740</v>
      </c>
      <c r="O395" s="135" t="s">
        <v>7</v>
      </c>
      <c r="P395" s="6"/>
    </row>
    <row r="396" spans="1:16" ht="25.9" customHeight="1">
      <c r="A396" s="6"/>
      <c r="B396" s="132" t="s">
        <v>128</v>
      </c>
      <c r="C396" t="s">
        <v>207</v>
      </c>
      <c r="D396" s="129"/>
      <c r="E396" t="s">
        <v>358</v>
      </c>
      <c r="F396" t="s">
        <v>130</v>
      </c>
      <c r="G396" t="s">
        <v>569</v>
      </c>
      <c r="H396" t="s">
        <v>320</v>
      </c>
      <c r="I396" t="s">
        <v>131</v>
      </c>
      <c r="J396" s="133">
        <v>1087499999</v>
      </c>
      <c r="K396" s="133">
        <v>1000000000</v>
      </c>
      <c r="L396" s="133">
        <v>1011446542.76</v>
      </c>
      <c r="M396" s="134">
        <v>1087499999</v>
      </c>
      <c r="N396" s="134" t="s">
        <v>742</v>
      </c>
      <c r="O396" s="135" t="s">
        <v>7</v>
      </c>
      <c r="P396" s="6"/>
    </row>
    <row r="397" spans="1:16" ht="25.9" customHeight="1">
      <c r="A397" s="6"/>
      <c r="B397" s="132" t="s">
        <v>128</v>
      </c>
      <c r="C397" t="s">
        <v>207</v>
      </c>
      <c r="D397" s="129"/>
      <c r="E397" t="s">
        <v>358</v>
      </c>
      <c r="F397" t="s">
        <v>130</v>
      </c>
      <c r="G397" t="s">
        <v>569</v>
      </c>
      <c r="H397" t="s">
        <v>336</v>
      </c>
      <c r="I397" t="s">
        <v>131</v>
      </c>
      <c r="J397" s="133">
        <v>1133378082</v>
      </c>
      <c r="K397" s="133">
        <v>1000000001</v>
      </c>
      <c r="L397" s="133">
        <v>1011642264.27</v>
      </c>
      <c r="M397" s="134">
        <v>1133378082</v>
      </c>
      <c r="N397" s="134" t="s">
        <v>734</v>
      </c>
      <c r="O397" s="135" t="s">
        <v>7</v>
      </c>
      <c r="P397" s="6"/>
    </row>
    <row r="398" spans="1:16" ht="25.9" customHeight="1">
      <c r="A398" s="6"/>
      <c r="B398" s="132" t="s">
        <v>128</v>
      </c>
      <c r="C398" t="s">
        <v>207</v>
      </c>
      <c r="D398" s="129"/>
      <c r="E398" t="s">
        <v>358</v>
      </c>
      <c r="F398" t="s">
        <v>130</v>
      </c>
      <c r="G398" t="s">
        <v>569</v>
      </c>
      <c r="H398" t="s">
        <v>337</v>
      </c>
      <c r="I398" t="s">
        <v>131</v>
      </c>
      <c r="J398" s="133">
        <v>1181000002</v>
      </c>
      <c r="K398" s="133">
        <v>1000000001</v>
      </c>
      <c r="L398" s="133">
        <v>1011836882.5599999</v>
      </c>
      <c r="M398" s="134">
        <v>1181000002</v>
      </c>
      <c r="N398" s="134" t="s">
        <v>743</v>
      </c>
      <c r="O398" s="135" t="s">
        <v>7</v>
      </c>
      <c r="P398" s="6"/>
    </row>
    <row r="399" spans="1:16" ht="16.5" customHeight="1">
      <c r="B399" s="132" t="s">
        <v>128</v>
      </c>
      <c r="C399" t="s">
        <v>207</v>
      </c>
      <c r="D399"/>
      <c r="E399" t="s">
        <v>358</v>
      </c>
      <c r="F399" t="s">
        <v>130</v>
      </c>
      <c r="G399" t="s">
        <v>569</v>
      </c>
      <c r="H399" t="s">
        <v>338</v>
      </c>
      <c r="I399" t="s">
        <v>131</v>
      </c>
      <c r="J399" s="133">
        <v>2459747948</v>
      </c>
      <c r="K399" s="133">
        <v>1999999999</v>
      </c>
      <c r="L399" s="133">
        <v>2024064651.5799999</v>
      </c>
      <c r="M399" s="134">
        <v>2459747948</v>
      </c>
      <c r="N399" s="134" t="s">
        <v>744</v>
      </c>
      <c r="O399" s="135" t="s">
        <v>7</v>
      </c>
    </row>
    <row r="400" spans="1:16" ht="16.5" customHeight="1">
      <c r="B400" s="132" t="s">
        <v>128</v>
      </c>
      <c r="C400" t="s">
        <v>207</v>
      </c>
      <c r="D400"/>
      <c r="E400" t="s">
        <v>358</v>
      </c>
      <c r="F400" t="s">
        <v>130</v>
      </c>
      <c r="G400" t="s">
        <v>569</v>
      </c>
      <c r="H400" t="s">
        <v>339</v>
      </c>
      <c r="I400" t="s">
        <v>131</v>
      </c>
      <c r="J400" s="133">
        <v>2664739726</v>
      </c>
      <c r="K400" s="133">
        <v>2000000000</v>
      </c>
      <c r="L400" s="133">
        <v>2024844729.79</v>
      </c>
      <c r="M400" s="134">
        <v>2664739726</v>
      </c>
      <c r="N400" s="134" t="s">
        <v>691</v>
      </c>
      <c r="O400" s="135" t="s">
        <v>7</v>
      </c>
      <c r="P400"/>
    </row>
    <row r="401" spans="2:16" ht="16.5" customHeight="1">
      <c r="B401" s="132" t="s">
        <v>128</v>
      </c>
      <c r="C401" t="s">
        <v>207</v>
      </c>
      <c r="D401"/>
      <c r="E401" t="s">
        <v>358</v>
      </c>
      <c r="F401" t="s">
        <v>130</v>
      </c>
      <c r="G401" t="s">
        <v>569</v>
      </c>
      <c r="H401" t="s">
        <v>340</v>
      </c>
      <c r="I401" t="s">
        <v>131</v>
      </c>
      <c r="J401" s="133">
        <v>2881194515</v>
      </c>
      <c r="K401" s="133">
        <v>2000000001</v>
      </c>
      <c r="L401" s="133">
        <v>2025625401.28</v>
      </c>
      <c r="M401" s="134">
        <v>2881194515</v>
      </c>
      <c r="N401" s="134" t="s">
        <v>745</v>
      </c>
      <c r="O401" s="135" t="s">
        <v>7</v>
      </c>
      <c r="P401"/>
    </row>
    <row r="402" spans="2:16" ht="16.5" customHeight="1">
      <c r="B402" s="132" t="s">
        <v>128</v>
      </c>
      <c r="C402" t="s">
        <v>209</v>
      </c>
      <c r="D402" t="s">
        <v>209</v>
      </c>
      <c r="E402" t="s">
        <v>325</v>
      </c>
      <c r="F402" t="s">
        <v>130</v>
      </c>
      <c r="G402" t="s">
        <v>570</v>
      </c>
      <c r="H402" t="s">
        <v>210</v>
      </c>
      <c r="I402" t="s">
        <v>131</v>
      </c>
      <c r="J402" s="133">
        <v>4887553560</v>
      </c>
      <c r="K402" s="133">
        <v>4158885205</v>
      </c>
      <c r="L402" s="133">
        <v>4157764340.25</v>
      </c>
      <c r="M402" s="134">
        <v>4887553560</v>
      </c>
      <c r="N402" s="134" t="s">
        <v>746</v>
      </c>
      <c r="O402" s="135" t="s">
        <v>7</v>
      </c>
    </row>
    <row r="403" spans="2:16" ht="16.5" customHeight="1">
      <c r="B403" s="132" t="s">
        <v>128</v>
      </c>
      <c r="C403" t="s">
        <v>209</v>
      </c>
      <c r="D403" t="s">
        <v>209</v>
      </c>
      <c r="E403" t="s">
        <v>325</v>
      </c>
      <c r="F403" t="s">
        <v>130</v>
      </c>
      <c r="G403" t="s">
        <v>570</v>
      </c>
      <c r="H403" t="s">
        <v>211</v>
      </c>
      <c r="I403" t="s">
        <v>131</v>
      </c>
      <c r="J403" s="133">
        <v>7020410956</v>
      </c>
      <c r="K403" s="133">
        <v>5043945203</v>
      </c>
      <c r="L403" s="133">
        <v>5044113237.8599997</v>
      </c>
      <c r="M403" s="134">
        <v>7020410956</v>
      </c>
      <c r="N403" s="134" t="s">
        <v>747</v>
      </c>
      <c r="O403" s="135" t="s">
        <v>7</v>
      </c>
    </row>
    <row r="404" spans="2:16" ht="16.5" customHeight="1">
      <c r="B404" s="132" t="s">
        <v>128</v>
      </c>
      <c r="C404" t="s">
        <v>209</v>
      </c>
      <c r="D404" t="s">
        <v>209</v>
      </c>
      <c r="E404" t="s">
        <v>325</v>
      </c>
      <c r="F404" t="s">
        <v>130</v>
      </c>
      <c r="G404" t="s">
        <v>570</v>
      </c>
      <c r="H404" t="s">
        <v>212</v>
      </c>
      <c r="I404" t="s">
        <v>131</v>
      </c>
      <c r="J404" s="133">
        <v>52723282538</v>
      </c>
      <c r="K404" s="133">
        <v>30327862331</v>
      </c>
      <c r="L404" s="133">
        <v>30344637202.970001</v>
      </c>
      <c r="M404" s="134">
        <v>52723282538</v>
      </c>
      <c r="N404" s="134" t="s">
        <v>748</v>
      </c>
      <c r="O404" s="135" t="s">
        <v>7</v>
      </c>
    </row>
    <row r="405" spans="2:16" ht="16.5" customHeight="1">
      <c r="B405" s="132" t="s">
        <v>128</v>
      </c>
      <c r="C405" t="s">
        <v>209</v>
      </c>
      <c r="D405" t="s">
        <v>209</v>
      </c>
      <c r="E405" t="s">
        <v>325</v>
      </c>
      <c r="F405" t="s">
        <v>130</v>
      </c>
      <c r="G405" t="s">
        <v>475</v>
      </c>
      <c r="H405" t="s">
        <v>265</v>
      </c>
      <c r="I405" t="s">
        <v>131</v>
      </c>
      <c r="J405" s="133">
        <v>15983561640</v>
      </c>
      <c r="K405" s="133">
        <v>10092054793</v>
      </c>
      <c r="L405" s="133">
        <v>10263460572.84</v>
      </c>
      <c r="M405" s="134">
        <v>15983561640</v>
      </c>
      <c r="N405" s="134" t="s">
        <v>740</v>
      </c>
      <c r="O405" s="135" t="s">
        <v>7</v>
      </c>
    </row>
    <row r="406" spans="2:16" ht="16.5" customHeight="1">
      <c r="B406" s="132" t="s">
        <v>128</v>
      </c>
      <c r="C406" t="s">
        <v>209</v>
      </c>
      <c r="D406" t="s">
        <v>209</v>
      </c>
      <c r="E406" t="s">
        <v>325</v>
      </c>
      <c r="F406" t="s">
        <v>130</v>
      </c>
      <c r="G406" t="s">
        <v>571</v>
      </c>
      <c r="H406" t="s">
        <v>572</v>
      </c>
      <c r="I406" t="s">
        <v>131</v>
      </c>
      <c r="J406" s="133">
        <v>7352438360</v>
      </c>
      <c r="K406" s="133">
        <v>4604536985</v>
      </c>
      <c r="L406" s="133">
        <v>4672149273.4499998</v>
      </c>
      <c r="M406" s="134">
        <v>7352438360</v>
      </c>
      <c r="N406" s="134" t="s">
        <v>740</v>
      </c>
      <c r="O406" s="135" t="s">
        <v>7</v>
      </c>
    </row>
    <row r="407" spans="2:16" ht="16.5" customHeight="1">
      <c r="B407" s="132" t="s">
        <v>128</v>
      </c>
      <c r="C407" t="s">
        <v>213</v>
      </c>
      <c r="D407"/>
      <c r="E407" t="s">
        <v>325</v>
      </c>
      <c r="F407" t="s">
        <v>130</v>
      </c>
      <c r="G407" t="s">
        <v>573</v>
      </c>
      <c r="H407" t="s">
        <v>214</v>
      </c>
      <c r="I407" t="s">
        <v>131</v>
      </c>
      <c r="J407" s="133">
        <v>8193726032</v>
      </c>
      <c r="K407" s="133">
        <v>5000000002</v>
      </c>
      <c r="L407" s="133">
        <v>5007428983.5200005</v>
      </c>
      <c r="M407" s="134">
        <v>8193726032</v>
      </c>
      <c r="N407" s="134" t="s">
        <v>732</v>
      </c>
      <c r="O407" s="135" t="s">
        <v>7</v>
      </c>
    </row>
    <row r="408" spans="2:16" ht="16.5" customHeight="1">
      <c r="B408" s="132" t="s">
        <v>128</v>
      </c>
      <c r="C408" t="s">
        <v>215</v>
      </c>
      <c r="D408"/>
      <c r="E408" t="s">
        <v>359</v>
      </c>
      <c r="F408" t="s">
        <v>130</v>
      </c>
      <c r="G408" t="s">
        <v>574</v>
      </c>
      <c r="H408" t="s">
        <v>216</v>
      </c>
      <c r="I408" t="s">
        <v>131</v>
      </c>
      <c r="J408" s="133">
        <v>19091267126</v>
      </c>
      <c r="K408" s="133">
        <v>12500000000</v>
      </c>
      <c r="L408" s="133">
        <v>12519846534.65</v>
      </c>
      <c r="M408" s="134">
        <v>19091267126</v>
      </c>
      <c r="N408" s="134" t="s">
        <v>739</v>
      </c>
      <c r="O408" s="135" t="s">
        <v>7</v>
      </c>
    </row>
    <row r="409" spans="2:16" ht="16.5" customHeight="1">
      <c r="B409" s="132" t="s">
        <v>128</v>
      </c>
      <c r="C409" t="s">
        <v>215</v>
      </c>
      <c r="D409"/>
      <c r="E409" t="s">
        <v>359</v>
      </c>
      <c r="F409" t="s">
        <v>130</v>
      </c>
      <c r="G409" t="s">
        <v>575</v>
      </c>
      <c r="H409" t="s">
        <v>217</v>
      </c>
      <c r="I409" t="s">
        <v>131</v>
      </c>
      <c r="J409" s="133">
        <v>14447780816</v>
      </c>
      <c r="K409" s="133">
        <v>10000000001</v>
      </c>
      <c r="L409" s="133">
        <v>10160976537.780001</v>
      </c>
      <c r="M409" s="134">
        <v>14447780816</v>
      </c>
      <c r="N409" s="134" t="s">
        <v>689</v>
      </c>
      <c r="O409" s="135" t="s">
        <v>7</v>
      </c>
    </row>
    <row r="410" spans="2:16" ht="16.5" customHeight="1">
      <c r="B410" s="132" t="s">
        <v>128</v>
      </c>
      <c r="C410" t="s">
        <v>215</v>
      </c>
      <c r="D410"/>
      <c r="E410" t="s">
        <v>359</v>
      </c>
      <c r="F410" t="s">
        <v>130</v>
      </c>
      <c r="G410" t="s">
        <v>576</v>
      </c>
      <c r="H410" t="s">
        <v>218</v>
      </c>
      <c r="I410" t="s">
        <v>131</v>
      </c>
      <c r="J410" s="133">
        <v>15734246580</v>
      </c>
      <c r="K410" s="133">
        <v>10263013699</v>
      </c>
      <c r="L410" s="133">
        <v>10313414512.09</v>
      </c>
      <c r="M410" s="134">
        <v>15734246580</v>
      </c>
      <c r="N410" s="134" t="s">
        <v>749</v>
      </c>
      <c r="O410" s="135" t="s">
        <v>7</v>
      </c>
    </row>
    <row r="411" spans="2:16" ht="16.5" customHeight="1">
      <c r="B411" s="132" t="s">
        <v>128</v>
      </c>
      <c r="C411" t="s">
        <v>215</v>
      </c>
      <c r="D411"/>
      <c r="E411" t="s">
        <v>359</v>
      </c>
      <c r="F411" t="s">
        <v>130</v>
      </c>
      <c r="G411" t="s">
        <v>577</v>
      </c>
      <c r="H411" t="s">
        <v>218</v>
      </c>
      <c r="I411" t="s">
        <v>131</v>
      </c>
      <c r="J411" s="133">
        <v>6179013708</v>
      </c>
      <c r="K411" s="133">
        <v>4151216439</v>
      </c>
      <c r="L411" s="133">
        <v>4125514205.2800002</v>
      </c>
      <c r="M411" s="134">
        <v>6179013708</v>
      </c>
      <c r="N411" s="134" t="s">
        <v>716</v>
      </c>
      <c r="O411" s="135" t="s">
        <v>7</v>
      </c>
    </row>
    <row r="412" spans="2:16" ht="16.5" customHeight="1">
      <c r="B412" s="132" t="s">
        <v>128</v>
      </c>
      <c r="C412" t="s">
        <v>215</v>
      </c>
      <c r="D412"/>
      <c r="E412" t="s">
        <v>359</v>
      </c>
      <c r="F412" t="s">
        <v>130</v>
      </c>
      <c r="G412" t="s">
        <v>578</v>
      </c>
      <c r="H412" t="s">
        <v>579</v>
      </c>
      <c r="I412" t="s">
        <v>131</v>
      </c>
      <c r="J412" s="133">
        <v>5822738</v>
      </c>
      <c r="K412" s="133">
        <v>5132345</v>
      </c>
      <c r="L412" s="133">
        <v>5013194.22</v>
      </c>
      <c r="M412" s="134">
        <v>5822738</v>
      </c>
      <c r="N412" s="134" t="s">
        <v>688</v>
      </c>
      <c r="O412" s="135" t="s">
        <v>7</v>
      </c>
    </row>
    <row r="413" spans="2:16" ht="16.5" customHeight="1">
      <c r="B413" s="132" t="s">
        <v>128</v>
      </c>
      <c r="C413" t="s">
        <v>215</v>
      </c>
      <c r="D413"/>
      <c r="E413" t="s">
        <v>359</v>
      </c>
      <c r="F413" t="s">
        <v>130</v>
      </c>
      <c r="G413" t="s">
        <v>578</v>
      </c>
      <c r="H413" t="s">
        <v>426</v>
      </c>
      <c r="I413" t="s">
        <v>131</v>
      </c>
      <c r="J413" s="133">
        <v>86974628</v>
      </c>
      <c r="K413" s="133">
        <v>65981055</v>
      </c>
      <c r="L413" s="133">
        <v>66221058.460000001</v>
      </c>
      <c r="M413" s="134">
        <v>86974628</v>
      </c>
      <c r="N413" s="134" t="s">
        <v>750</v>
      </c>
      <c r="O413" s="135" t="s">
        <v>7</v>
      </c>
    </row>
    <row r="414" spans="2:16" ht="16.5" customHeight="1">
      <c r="B414" s="132" t="s">
        <v>136</v>
      </c>
      <c r="C414" t="s">
        <v>219</v>
      </c>
      <c r="D414"/>
      <c r="E414" t="s">
        <v>325</v>
      </c>
      <c r="F414" t="s">
        <v>130</v>
      </c>
      <c r="G414" t="s">
        <v>580</v>
      </c>
      <c r="H414" t="s">
        <v>220</v>
      </c>
      <c r="I414" t="s">
        <v>131</v>
      </c>
      <c r="J414" s="133">
        <v>166444549</v>
      </c>
      <c r="K414" s="133">
        <v>150665355</v>
      </c>
      <c r="L414" s="133">
        <v>153052405.12</v>
      </c>
      <c r="M414" s="134">
        <v>166444549</v>
      </c>
      <c r="N414" s="134" t="s">
        <v>731</v>
      </c>
      <c r="O414" s="135" t="s">
        <v>7</v>
      </c>
    </row>
    <row r="415" spans="2:16" ht="16.5" customHeight="1">
      <c r="B415" s="132" t="s">
        <v>136</v>
      </c>
      <c r="C415" t="s">
        <v>219</v>
      </c>
      <c r="D415"/>
      <c r="E415" t="s">
        <v>325</v>
      </c>
      <c r="F415" t="s">
        <v>130</v>
      </c>
      <c r="G415" t="s">
        <v>473</v>
      </c>
      <c r="H415" t="s">
        <v>198</v>
      </c>
      <c r="I415" t="s">
        <v>131</v>
      </c>
      <c r="J415" s="133">
        <v>818019727</v>
      </c>
      <c r="K415" s="133">
        <v>802969736</v>
      </c>
      <c r="L415" s="133">
        <v>814185448.29999995</v>
      </c>
      <c r="M415" s="134">
        <v>818019727</v>
      </c>
      <c r="N415" s="134" t="s">
        <v>751</v>
      </c>
      <c r="O415" s="135" t="s">
        <v>7</v>
      </c>
    </row>
    <row r="416" spans="2:16" ht="16.5" customHeight="1">
      <c r="B416" s="132" t="s">
        <v>128</v>
      </c>
      <c r="C416" t="s">
        <v>221</v>
      </c>
      <c r="D416"/>
      <c r="E416" t="s">
        <v>325</v>
      </c>
      <c r="F416" t="s">
        <v>130</v>
      </c>
      <c r="G416" t="s">
        <v>570</v>
      </c>
      <c r="H416" t="s">
        <v>222</v>
      </c>
      <c r="I416" t="s">
        <v>131</v>
      </c>
      <c r="J416" s="133">
        <v>7437054788</v>
      </c>
      <c r="K416" s="133">
        <v>5044109589</v>
      </c>
      <c r="L416" s="133">
        <v>5050316293.6300001</v>
      </c>
      <c r="M416" s="134">
        <v>7437054788</v>
      </c>
      <c r="N416" s="134" t="s">
        <v>716</v>
      </c>
      <c r="O416" s="135" t="s">
        <v>7</v>
      </c>
    </row>
    <row r="417" spans="2:16" ht="16.5" customHeight="1">
      <c r="B417" s="132" t="s">
        <v>128</v>
      </c>
      <c r="C417" t="s">
        <v>221</v>
      </c>
      <c r="D417"/>
      <c r="E417" t="s">
        <v>325</v>
      </c>
      <c r="F417" t="s">
        <v>130</v>
      </c>
      <c r="G417" t="s">
        <v>570</v>
      </c>
      <c r="H417" t="s">
        <v>223</v>
      </c>
      <c r="I417" t="s">
        <v>131</v>
      </c>
      <c r="J417" s="133">
        <v>23644615888</v>
      </c>
      <c r="K417" s="133">
        <v>18000555617</v>
      </c>
      <c r="L417" s="133">
        <v>18023413907.509998</v>
      </c>
      <c r="M417" s="134">
        <v>23644615888</v>
      </c>
      <c r="N417" s="134" t="s">
        <v>740</v>
      </c>
      <c r="O417" s="135" t="s">
        <v>7</v>
      </c>
    </row>
    <row r="418" spans="2:16" ht="16.5" customHeight="1">
      <c r="B418" s="132" t="s">
        <v>128</v>
      </c>
      <c r="C418" t="s">
        <v>221</v>
      </c>
      <c r="D418"/>
      <c r="E418" t="s">
        <v>325</v>
      </c>
      <c r="F418" t="s">
        <v>130</v>
      </c>
      <c r="G418" t="s">
        <v>570</v>
      </c>
      <c r="H418" t="s">
        <v>224</v>
      </c>
      <c r="I418" t="s">
        <v>131</v>
      </c>
      <c r="J418" s="133">
        <v>3000565890</v>
      </c>
      <c r="K418" s="133">
        <v>2044887452</v>
      </c>
      <c r="L418" s="133">
        <v>2047713344.1099999</v>
      </c>
      <c r="M418" s="134">
        <v>3000565890</v>
      </c>
      <c r="N418" s="134" t="s">
        <v>700</v>
      </c>
      <c r="O418" s="135" t="s">
        <v>7</v>
      </c>
    </row>
    <row r="419" spans="2:16" ht="16.5" customHeight="1">
      <c r="B419" s="132" t="s">
        <v>128</v>
      </c>
      <c r="C419" t="s">
        <v>221</v>
      </c>
      <c r="D419"/>
      <c r="E419" t="s">
        <v>325</v>
      </c>
      <c r="F419" t="s">
        <v>130</v>
      </c>
      <c r="G419" t="s">
        <v>570</v>
      </c>
      <c r="H419" t="s">
        <v>226</v>
      </c>
      <c r="I419" t="s">
        <v>131</v>
      </c>
      <c r="J419" s="133">
        <v>7267453156</v>
      </c>
      <c r="K419" s="133">
        <v>4465620493</v>
      </c>
      <c r="L419" s="133">
        <v>4470426561.4300003</v>
      </c>
      <c r="M419" s="134">
        <v>7267453156</v>
      </c>
      <c r="N419" s="134" t="s">
        <v>719</v>
      </c>
      <c r="O419" s="135" t="s">
        <v>7</v>
      </c>
    </row>
    <row r="420" spans="2:16" ht="16.5" customHeight="1">
      <c r="B420" s="132" t="s">
        <v>128</v>
      </c>
      <c r="C420" t="s">
        <v>221</v>
      </c>
      <c r="D420"/>
      <c r="E420" t="s">
        <v>325</v>
      </c>
      <c r="F420" t="s">
        <v>130</v>
      </c>
      <c r="G420" t="s">
        <v>581</v>
      </c>
      <c r="H420" t="s">
        <v>226</v>
      </c>
      <c r="I420" t="s">
        <v>131</v>
      </c>
      <c r="J420" s="133">
        <v>162801375</v>
      </c>
      <c r="K420" s="133">
        <v>106165069</v>
      </c>
      <c r="L420" s="133">
        <v>104043419.66</v>
      </c>
      <c r="M420" s="134">
        <v>162801375</v>
      </c>
      <c r="N420" s="134" t="s">
        <v>740</v>
      </c>
      <c r="O420" s="135" t="s">
        <v>7</v>
      </c>
    </row>
    <row r="421" spans="2:16" ht="16.5" customHeight="1">
      <c r="B421" s="132" t="s">
        <v>128</v>
      </c>
      <c r="C421" t="s">
        <v>221</v>
      </c>
      <c r="D421"/>
      <c r="E421" t="s">
        <v>325</v>
      </c>
      <c r="F421" t="s">
        <v>130</v>
      </c>
      <c r="G421" t="s">
        <v>470</v>
      </c>
      <c r="H421" t="s">
        <v>225</v>
      </c>
      <c r="I421" t="s">
        <v>131</v>
      </c>
      <c r="J421" s="133">
        <v>1360238220</v>
      </c>
      <c r="K421" s="133">
        <v>1044797699</v>
      </c>
      <c r="L421" s="133">
        <v>1043410231.9</v>
      </c>
      <c r="M421" s="134">
        <v>1360238220</v>
      </c>
      <c r="N421" s="134" t="s">
        <v>710</v>
      </c>
      <c r="O421" s="135" t="s">
        <v>7</v>
      </c>
    </row>
    <row r="422" spans="2:16" ht="16.5" customHeight="1">
      <c r="B422" s="132" t="s">
        <v>128</v>
      </c>
      <c r="C422" t="s">
        <v>227</v>
      </c>
      <c r="D422"/>
      <c r="E422" t="s">
        <v>325</v>
      </c>
      <c r="F422" t="s">
        <v>130</v>
      </c>
      <c r="G422" t="s">
        <v>582</v>
      </c>
      <c r="H422" t="s">
        <v>228</v>
      </c>
      <c r="I422" t="s">
        <v>131</v>
      </c>
      <c r="J422" s="133">
        <v>14303693</v>
      </c>
      <c r="K422" s="133">
        <v>7033503</v>
      </c>
      <c r="L422" s="133">
        <v>7172742.7999999998</v>
      </c>
      <c r="M422" s="134">
        <v>14303693</v>
      </c>
      <c r="N422" s="134" t="s">
        <v>720</v>
      </c>
      <c r="O422" s="135" t="s">
        <v>7</v>
      </c>
      <c r="P422" s="93"/>
    </row>
    <row r="423" spans="2:16" ht="16.5" customHeight="1">
      <c r="B423" s="132" t="s">
        <v>128</v>
      </c>
      <c r="C423" t="s">
        <v>227</v>
      </c>
      <c r="D423"/>
      <c r="E423" t="s">
        <v>325</v>
      </c>
      <c r="F423" t="s">
        <v>130</v>
      </c>
      <c r="G423" t="s">
        <v>583</v>
      </c>
      <c r="H423" t="s">
        <v>229</v>
      </c>
      <c r="I423" t="s">
        <v>131</v>
      </c>
      <c r="J423" s="133">
        <v>1223999992</v>
      </c>
      <c r="K423" s="133">
        <v>618427966</v>
      </c>
      <c r="L423" s="133">
        <v>600828713.37</v>
      </c>
      <c r="M423" s="134">
        <v>1223999992</v>
      </c>
      <c r="N423" s="134" t="s">
        <v>700</v>
      </c>
      <c r="O423" s="135" t="s">
        <v>7</v>
      </c>
      <c r="P423" s="93"/>
    </row>
    <row r="424" spans="2:16" ht="16.5" customHeight="1">
      <c r="B424" s="132" t="s">
        <v>128</v>
      </c>
      <c r="C424" t="s">
        <v>227</v>
      </c>
      <c r="D424"/>
      <c r="E424" t="s">
        <v>325</v>
      </c>
      <c r="F424" t="s">
        <v>130</v>
      </c>
      <c r="G424" t="s">
        <v>584</v>
      </c>
      <c r="H424" t="s">
        <v>229</v>
      </c>
      <c r="I424" t="s">
        <v>131</v>
      </c>
      <c r="J424" s="133">
        <v>14280008</v>
      </c>
      <c r="K424" s="133">
        <v>7222472</v>
      </c>
      <c r="L424" s="133">
        <v>7009651.3399999999</v>
      </c>
      <c r="M424" s="134">
        <v>14280008</v>
      </c>
      <c r="N424" s="134" t="s">
        <v>700</v>
      </c>
      <c r="O424" s="135" t="s">
        <v>7</v>
      </c>
    </row>
    <row r="425" spans="2:16" ht="16.5" customHeight="1">
      <c r="B425" s="132" t="s">
        <v>128</v>
      </c>
      <c r="C425" t="s">
        <v>227</v>
      </c>
      <c r="D425"/>
      <c r="E425" t="s">
        <v>325</v>
      </c>
      <c r="F425" t="s">
        <v>130</v>
      </c>
      <c r="G425" t="s">
        <v>585</v>
      </c>
      <c r="H425" t="s">
        <v>229</v>
      </c>
      <c r="I425" t="s">
        <v>131</v>
      </c>
      <c r="J425" s="133">
        <v>38144185</v>
      </c>
      <c r="K425" s="133">
        <v>19033836</v>
      </c>
      <c r="L425" s="133">
        <v>19026011.079999998</v>
      </c>
      <c r="M425" s="134">
        <v>38144185</v>
      </c>
      <c r="N425" s="134" t="s">
        <v>700</v>
      </c>
      <c r="O425" s="135" t="s">
        <v>7</v>
      </c>
    </row>
    <row r="426" spans="2:16" ht="16.5" customHeight="1">
      <c r="B426" s="132" t="s">
        <v>128</v>
      </c>
      <c r="C426" t="s">
        <v>227</v>
      </c>
      <c r="D426"/>
      <c r="E426" t="s">
        <v>325</v>
      </c>
      <c r="F426" t="s">
        <v>130</v>
      </c>
      <c r="G426" t="s">
        <v>586</v>
      </c>
      <c r="H426" t="s">
        <v>229</v>
      </c>
      <c r="I426" t="s">
        <v>131</v>
      </c>
      <c r="J426" s="133">
        <v>138523641</v>
      </c>
      <c r="K426" s="133">
        <v>69294904</v>
      </c>
      <c r="L426" s="133">
        <v>69094787.739999995</v>
      </c>
      <c r="M426" s="134">
        <v>138523641</v>
      </c>
      <c r="N426" s="134" t="s">
        <v>700</v>
      </c>
      <c r="O426" s="135" t="s">
        <v>7</v>
      </c>
    </row>
    <row r="427" spans="2:16" ht="16.5" customHeight="1">
      <c r="B427" s="132" t="s">
        <v>128</v>
      </c>
      <c r="C427" t="s">
        <v>227</v>
      </c>
      <c r="D427"/>
      <c r="E427" t="s">
        <v>325</v>
      </c>
      <c r="F427" t="s">
        <v>130</v>
      </c>
      <c r="G427" t="s">
        <v>587</v>
      </c>
      <c r="H427" t="s">
        <v>229</v>
      </c>
      <c r="I427" t="s">
        <v>131</v>
      </c>
      <c r="J427" s="133">
        <v>160607131</v>
      </c>
      <c r="K427" s="133">
        <v>80370412</v>
      </c>
      <c r="L427" s="133">
        <v>80109947.609999999</v>
      </c>
      <c r="M427" s="134">
        <v>160607131</v>
      </c>
      <c r="N427" s="134" t="s">
        <v>700</v>
      </c>
      <c r="O427" s="135" t="s">
        <v>7</v>
      </c>
    </row>
    <row r="428" spans="2:16" ht="16.5" customHeight="1">
      <c r="B428" s="132" t="s">
        <v>128</v>
      </c>
      <c r="C428" t="s">
        <v>227</v>
      </c>
      <c r="D428"/>
      <c r="E428" t="s">
        <v>325</v>
      </c>
      <c r="F428" t="s">
        <v>130</v>
      </c>
      <c r="G428" t="s">
        <v>588</v>
      </c>
      <c r="H428" t="s">
        <v>230</v>
      </c>
      <c r="I428" t="s">
        <v>131</v>
      </c>
      <c r="J428" s="133">
        <v>19944119</v>
      </c>
      <c r="K428" s="133">
        <v>10174519</v>
      </c>
      <c r="L428" s="133">
        <v>10018718.74</v>
      </c>
      <c r="M428" s="134">
        <v>19944119</v>
      </c>
      <c r="N428" s="134" t="s">
        <v>700</v>
      </c>
      <c r="O428" s="135" t="s">
        <v>7</v>
      </c>
    </row>
    <row r="429" spans="2:16" ht="16.5" customHeight="1">
      <c r="B429" s="132" t="s">
        <v>128</v>
      </c>
      <c r="C429" t="s">
        <v>227</v>
      </c>
      <c r="D429"/>
      <c r="E429" t="s">
        <v>325</v>
      </c>
      <c r="F429" t="s">
        <v>130</v>
      </c>
      <c r="G429" t="s">
        <v>589</v>
      </c>
      <c r="H429" t="s">
        <v>230</v>
      </c>
      <c r="I429" t="s">
        <v>131</v>
      </c>
      <c r="J429" s="133">
        <v>19944119</v>
      </c>
      <c r="K429" s="133">
        <v>10192329</v>
      </c>
      <c r="L429" s="133">
        <v>10018713.949999999</v>
      </c>
      <c r="M429" s="134">
        <v>19944119</v>
      </c>
      <c r="N429" s="134" t="s">
        <v>700</v>
      </c>
      <c r="O429" s="135" t="s">
        <v>7</v>
      </c>
    </row>
    <row r="430" spans="2:16" ht="16.5" customHeight="1">
      <c r="B430" s="132" t="s">
        <v>128</v>
      </c>
      <c r="C430" t="s">
        <v>227</v>
      </c>
      <c r="D430"/>
      <c r="E430" t="s">
        <v>325</v>
      </c>
      <c r="F430" t="s">
        <v>130</v>
      </c>
      <c r="G430" t="s">
        <v>590</v>
      </c>
      <c r="H430" t="s">
        <v>230</v>
      </c>
      <c r="I430" t="s">
        <v>131</v>
      </c>
      <c r="J430" s="133">
        <v>133415994</v>
      </c>
      <c r="K430" s="133">
        <v>68145317</v>
      </c>
      <c r="L430" s="133">
        <v>68126348.359999999</v>
      </c>
      <c r="M430" s="134">
        <v>133415994</v>
      </c>
      <c r="N430" s="134" t="s">
        <v>700</v>
      </c>
      <c r="O430" s="135" t="s">
        <v>7</v>
      </c>
    </row>
    <row r="431" spans="2:16" ht="16.5" customHeight="1">
      <c r="B431" s="132" t="s">
        <v>128</v>
      </c>
      <c r="C431" t="s">
        <v>227</v>
      </c>
      <c r="D431"/>
      <c r="E431" t="s">
        <v>325</v>
      </c>
      <c r="F431" t="s">
        <v>130</v>
      </c>
      <c r="G431" t="s">
        <v>591</v>
      </c>
      <c r="H431" t="s">
        <v>230</v>
      </c>
      <c r="I431" t="s">
        <v>131</v>
      </c>
      <c r="J431" s="133">
        <v>105948006</v>
      </c>
      <c r="K431" s="133">
        <v>54269260</v>
      </c>
      <c r="L431" s="133">
        <v>54100644.460000001</v>
      </c>
      <c r="M431" s="134">
        <v>105948006</v>
      </c>
      <c r="N431" s="134" t="s">
        <v>700</v>
      </c>
      <c r="O431" s="135" t="s">
        <v>7</v>
      </c>
    </row>
    <row r="432" spans="2:16" ht="16.5" customHeight="1">
      <c r="B432" s="132" t="s">
        <v>128</v>
      </c>
      <c r="C432" t="s">
        <v>227</v>
      </c>
      <c r="D432"/>
      <c r="E432" t="s">
        <v>325</v>
      </c>
      <c r="F432" t="s">
        <v>130</v>
      </c>
      <c r="G432" t="s">
        <v>592</v>
      </c>
      <c r="H432" t="s">
        <v>230</v>
      </c>
      <c r="I432" t="s">
        <v>131</v>
      </c>
      <c r="J432" s="133">
        <v>153036006</v>
      </c>
      <c r="K432" s="133">
        <v>78611176</v>
      </c>
      <c r="L432" s="133">
        <v>78145657.260000005</v>
      </c>
      <c r="M432" s="134">
        <v>153036006</v>
      </c>
      <c r="N432" s="134" t="s">
        <v>700</v>
      </c>
      <c r="O432" s="135" t="s">
        <v>7</v>
      </c>
    </row>
    <row r="433" spans="2:15" ht="16.5" customHeight="1">
      <c r="B433" s="132" t="s">
        <v>128</v>
      </c>
      <c r="C433" t="s">
        <v>227</v>
      </c>
      <c r="D433"/>
      <c r="E433" t="s">
        <v>325</v>
      </c>
      <c r="F433" t="s">
        <v>130</v>
      </c>
      <c r="G433" t="s">
        <v>593</v>
      </c>
      <c r="H433" t="s">
        <v>228</v>
      </c>
      <c r="I433" t="s">
        <v>131</v>
      </c>
      <c r="J433" s="133">
        <v>98803433</v>
      </c>
      <c r="K433" s="133">
        <v>51054110</v>
      </c>
      <c r="L433" s="133">
        <v>51234393.25</v>
      </c>
      <c r="M433" s="134">
        <v>98803433</v>
      </c>
      <c r="N433" s="134" t="s">
        <v>720</v>
      </c>
      <c r="O433" s="135" t="s">
        <v>7</v>
      </c>
    </row>
    <row r="434" spans="2:15" ht="16.5" customHeight="1">
      <c r="B434" s="132" t="s">
        <v>128</v>
      </c>
      <c r="C434" t="s">
        <v>227</v>
      </c>
      <c r="D434"/>
      <c r="E434" t="s">
        <v>325</v>
      </c>
      <c r="F434" t="s">
        <v>130</v>
      </c>
      <c r="G434" t="s">
        <v>593</v>
      </c>
      <c r="H434" t="s">
        <v>231</v>
      </c>
      <c r="I434" t="s">
        <v>131</v>
      </c>
      <c r="J434" s="133">
        <v>281986923</v>
      </c>
      <c r="K434" s="133">
        <v>151049266</v>
      </c>
      <c r="L434" s="133">
        <v>142901278.84</v>
      </c>
      <c r="M434" s="134">
        <v>281986923</v>
      </c>
      <c r="N434" s="134" t="s">
        <v>752</v>
      </c>
      <c r="O434" s="135" t="s">
        <v>7</v>
      </c>
    </row>
    <row r="435" spans="2:15" ht="16.5" customHeight="1">
      <c r="B435" s="132" t="s">
        <v>128</v>
      </c>
      <c r="C435" t="s">
        <v>227</v>
      </c>
      <c r="D435"/>
      <c r="E435" t="s">
        <v>325</v>
      </c>
      <c r="F435" t="s">
        <v>130</v>
      </c>
      <c r="G435" t="s">
        <v>594</v>
      </c>
      <c r="H435" t="s">
        <v>229</v>
      </c>
      <c r="I435" t="s">
        <v>131</v>
      </c>
      <c r="J435" s="133">
        <v>58283020</v>
      </c>
      <c r="K435" s="133">
        <v>30288494</v>
      </c>
      <c r="L435" s="133">
        <v>30041457.920000002</v>
      </c>
      <c r="M435" s="134">
        <v>58283020</v>
      </c>
      <c r="N435" s="134" t="s">
        <v>700</v>
      </c>
      <c r="O435" s="135" t="s">
        <v>7</v>
      </c>
    </row>
    <row r="436" spans="2:15" ht="16.5" customHeight="1">
      <c r="B436" s="132" t="s">
        <v>128</v>
      </c>
      <c r="C436" t="s">
        <v>227</v>
      </c>
      <c r="D436"/>
      <c r="E436" t="s">
        <v>325</v>
      </c>
      <c r="F436" t="s">
        <v>130</v>
      </c>
      <c r="G436" t="s">
        <v>595</v>
      </c>
      <c r="H436" t="s">
        <v>229</v>
      </c>
      <c r="I436" t="s">
        <v>131</v>
      </c>
      <c r="J436" s="133">
        <v>13599377</v>
      </c>
      <c r="K436" s="133">
        <v>7127150</v>
      </c>
      <c r="L436" s="133">
        <v>7009695.0999999996</v>
      </c>
      <c r="M436" s="134">
        <v>13599377</v>
      </c>
      <c r="N436" s="134" t="s">
        <v>700</v>
      </c>
      <c r="O436" s="135" t="s">
        <v>7</v>
      </c>
    </row>
    <row r="437" spans="2:15" ht="16.5" customHeight="1">
      <c r="B437" s="132" t="s">
        <v>128</v>
      </c>
      <c r="C437" t="s">
        <v>227</v>
      </c>
      <c r="D437"/>
      <c r="E437" t="s">
        <v>325</v>
      </c>
      <c r="F437" t="s">
        <v>130</v>
      </c>
      <c r="G437" t="s">
        <v>595</v>
      </c>
      <c r="H437" t="s">
        <v>230</v>
      </c>
      <c r="I437" t="s">
        <v>131</v>
      </c>
      <c r="J437" s="133">
        <v>19295899</v>
      </c>
      <c r="K437" s="133">
        <v>10181643</v>
      </c>
      <c r="L437" s="133">
        <v>10018717.99</v>
      </c>
      <c r="M437" s="134">
        <v>19295899</v>
      </c>
      <c r="N437" s="134" t="s">
        <v>700</v>
      </c>
      <c r="O437" s="135" t="s">
        <v>7</v>
      </c>
    </row>
    <row r="438" spans="2:15" ht="16.5" customHeight="1">
      <c r="B438" s="132" t="s">
        <v>128</v>
      </c>
      <c r="C438" t="s">
        <v>227</v>
      </c>
      <c r="D438"/>
      <c r="E438" t="s">
        <v>325</v>
      </c>
      <c r="F438" t="s">
        <v>130</v>
      </c>
      <c r="G438" t="s">
        <v>596</v>
      </c>
      <c r="H438" t="s">
        <v>229</v>
      </c>
      <c r="I438" t="s">
        <v>131</v>
      </c>
      <c r="J438" s="133">
        <v>227332383</v>
      </c>
      <c r="K438" s="133">
        <v>119381453</v>
      </c>
      <c r="L438" s="133">
        <v>119163354.75</v>
      </c>
      <c r="M438" s="134">
        <v>227332383</v>
      </c>
      <c r="N438" s="134" t="s">
        <v>700</v>
      </c>
      <c r="O438" s="135" t="s">
        <v>7</v>
      </c>
    </row>
    <row r="439" spans="2:15" ht="16.5" customHeight="1">
      <c r="B439" s="132" t="s">
        <v>128</v>
      </c>
      <c r="C439" t="s">
        <v>227</v>
      </c>
      <c r="D439"/>
      <c r="E439" t="s">
        <v>325</v>
      </c>
      <c r="F439" t="s">
        <v>130</v>
      </c>
      <c r="G439" t="s">
        <v>597</v>
      </c>
      <c r="H439" t="s">
        <v>229</v>
      </c>
      <c r="I439" t="s">
        <v>131</v>
      </c>
      <c r="J439" s="133">
        <v>31925063</v>
      </c>
      <c r="K439" s="133">
        <v>17133208</v>
      </c>
      <c r="L439" s="133">
        <v>17023475.870000001</v>
      </c>
      <c r="M439" s="134">
        <v>31925063</v>
      </c>
      <c r="N439" s="134" t="s">
        <v>700</v>
      </c>
      <c r="O439" s="135" t="s">
        <v>7</v>
      </c>
    </row>
    <row r="440" spans="2:15" ht="16.5" customHeight="1">
      <c r="B440" s="132" t="s">
        <v>128</v>
      </c>
      <c r="C440" t="s">
        <v>227</v>
      </c>
      <c r="D440"/>
      <c r="E440" t="s">
        <v>325</v>
      </c>
      <c r="F440" t="s">
        <v>130</v>
      </c>
      <c r="G440" t="s">
        <v>598</v>
      </c>
      <c r="H440" t="s">
        <v>228</v>
      </c>
      <c r="I440" t="s">
        <v>131</v>
      </c>
      <c r="J440" s="133">
        <v>56252876</v>
      </c>
      <c r="K440" s="133">
        <v>32205823</v>
      </c>
      <c r="L440" s="133">
        <v>30982687.620000001</v>
      </c>
      <c r="M440" s="134">
        <v>56252876</v>
      </c>
      <c r="N440" s="134" t="s">
        <v>720</v>
      </c>
      <c r="O440" s="135" t="s">
        <v>7</v>
      </c>
    </row>
    <row r="441" spans="2:15" ht="16.5" customHeight="1">
      <c r="B441" s="132" t="s">
        <v>128</v>
      </c>
      <c r="C441" t="s">
        <v>227</v>
      </c>
      <c r="D441"/>
      <c r="E441" t="s">
        <v>325</v>
      </c>
      <c r="F441" t="s">
        <v>130</v>
      </c>
      <c r="G441" t="s">
        <v>599</v>
      </c>
      <c r="H441" t="s">
        <v>230</v>
      </c>
      <c r="I441" t="s">
        <v>131</v>
      </c>
      <c r="J441" s="133">
        <v>93450167</v>
      </c>
      <c r="K441" s="133">
        <v>51036329</v>
      </c>
      <c r="L441" s="133">
        <v>51094614.170000002</v>
      </c>
      <c r="M441" s="134">
        <v>93450167</v>
      </c>
      <c r="N441" s="134" t="s">
        <v>700</v>
      </c>
      <c r="O441" s="135" t="s">
        <v>7</v>
      </c>
    </row>
    <row r="442" spans="2:15" ht="16.5" customHeight="1">
      <c r="B442" s="132" t="s">
        <v>128</v>
      </c>
      <c r="C442" t="s">
        <v>227</v>
      </c>
      <c r="D442"/>
      <c r="E442" t="s">
        <v>325</v>
      </c>
      <c r="F442" t="s">
        <v>130</v>
      </c>
      <c r="G442" t="s">
        <v>600</v>
      </c>
      <c r="H442" t="s">
        <v>229</v>
      </c>
      <c r="I442" t="s">
        <v>131</v>
      </c>
      <c r="J442" s="133">
        <v>92276714</v>
      </c>
      <c r="K442" s="133">
        <v>51371233</v>
      </c>
      <c r="L442" s="133">
        <v>50068869.880000003</v>
      </c>
      <c r="M442" s="134">
        <v>92276714</v>
      </c>
      <c r="N442" s="134" t="s">
        <v>700</v>
      </c>
      <c r="O442" s="135" t="s">
        <v>7</v>
      </c>
    </row>
    <row r="443" spans="2:15" ht="16.5" customHeight="1">
      <c r="B443" s="132" t="s">
        <v>128</v>
      </c>
      <c r="C443" t="s">
        <v>227</v>
      </c>
      <c r="D443"/>
      <c r="E443" t="s">
        <v>325</v>
      </c>
      <c r="F443" t="s">
        <v>130</v>
      </c>
      <c r="G443" t="s">
        <v>601</v>
      </c>
      <c r="H443" t="s">
        <v>158</v>
      </c>
      <c r="I443" t="s">
        <v>131</v>
      </c>
      <c r="J443" s="133">
        <v>1756000007</v>
      </c>
      <c r="K443" s="133">
        <v>1000345206</v>
      </c>
      <c r="L443" s="133">
        <v>1022672340.52</v>
      </c>
      <c r="M443" s="134">
        <v>1756000007</v>
      </c>
      <c r="N443" s="134" t="s">
        <v>702</v>
      </c>
      <c r="O443" s="135" t="s">
        <v>7</v>
      </c>
    </row>
    <row r="444" spans="2:15" ht="16.5" customHeight="1">
      <c r="B444" s="132" t="s">
        <v>128</v>
      </c>
      <c r="C444" t="s">
        <v>227</v>
      </c>
      <c r="D444"/>
      <c r="E444" t="s">
        <v>325</v>
      </c>
      <c r="F444" t="s">
        <v>130</v>
      </c>
      <c r="G444" t="s">
        <v>602</v>
      </c>
      <c r="H444" t="s">
        <v>232</v>
      </c>
      <c r="I444" t="s">
        <v>131</v>
      </c>
      <c r="J444" s="133">
        <v>3087175339</v>
      </c>
      <c r="K444" s="133">
        <v>2000000000</v>
      </c>
      <c r="L444" s="133">
        <v>2034457058.54</v>
      </c>
      <c r="M444" s="134">
        <v>3087175339</v>
      </c>
      <c r="N444" s="134" t="s">
        <v>690</v>
      </c>
      <c r="O444" s="135" t="s">
        <v>7</v>
      </c>
    </row>
    <row r="445" spans="2:15" ht="16.5" customHeight="1">
      <c r="B445" s="132" t="s">
        <v>128</v>
      </c>
      <c r="C445" t="s">
        <v>227</v>
      </c>
      <c r="D445"/>
      <c r="E445" t="s">
        <v>325</v>
      </c>
      <c r="F445" t="s">
        <v>130</v>
      </c>
      <c r="G445" t="s">
        <v>603</v>
      </c>
      <c r="H445" t="s">
        <v>233</v>
      </c>
      <c r="I445" t="s">
        <v>131</v>
      </c>
      <c r="J445" s="133">
        <v>3040178082</v>
      </c>
      <c r="K445" s="133">
        <v>2000000001</v>
      </c>
      <c r="L445" s="133">
        <v>2044165437.27</v>
      </c>
      <c r="M445" s="134">
        <v>3040178082</v>
      </c>
      <c r="N445" s="134" t="s">
        <v>753</v>
      </c>
      <c r="O445" s="135" t="s">
        <v>7</v>
      </c>
    </row>
    <row r="446" spans="2:15" ht="16.5" customHeight="1">
      <c r="B446" s="132" t="s">
        <v>128</v>
      </c>
      <c r="C446" t="s">
        <v>227</v>
      </c>
      <c r="D446"/>
      <c r="E446" t="s">
        <v>325</v>
      </c>
      <c r="F446" t="s">
        <v>130</v>
      </c>
      <c r="G446" t="s">
        <v>603</v>
      </c>
      <c r="H446" t="s">
        <v>234</v>
      </c>
      <c r="I446" t="s">
        <v>131</v>
      </c>
      <c r="J446" s="133">
        <v>3101041097</v>
      </c>
      <c r="K446" s="133">
        <v>1999999999</v>
      </c>
      <c r="L446" s="133">
        <v>2044578533.26</v>
      </c>
      <c r="M446" s="134">
        <v>3101041097</v>
      </c>
      <c r="N446" s="134" t="s">
        <v>725</v>
      </c>
      <c r="O446" s="135" t="s">
        <v>7</v>
      </c>
    </row>
    <row r="447" spans="2:15" ht="16.5" customHeight="1">
      <c r="B447" s="132" t="s">
        <v>128</v>
      </c>
      <c r="C447" t="s">
        <v>227</v>
      </c>
      <c r="D447"/>
      <c r="E447" t="s">
        <v>325</v>
      </c>
      <c r="F447" t="s">
        <v>130</v>
      </c>
      <c r="G447" t="s">
        <v>604</v>
      </c>
      <c r="H447" t="s">
        <v>235</v>
      </c>
      <c r="I447" t="s">
        <v>131</v>
      </c>
      <c r="J447" s="133">
        <v>3316095888</v>
      </c>
      <c r="K447" s="133">
        <v>2000000000</v>
      </c>
      <c r="L447" s="133">
        <v>2012781505.54</v>
      </c>
      <c r="M447" s="134">
        <v>3316095888</v>
      </c>
      <c r="N447" s="134" t="s">
        <v>748</v>
      </c>
      <c r="O447" s="135" t="s">
        <v>7</v>
      </c>
    </row>
    <row r="448" spans="2:15" ht="16.5" customHeight="1">
      <c r="B448" s="132" t="s">
        <v>128</v>
      </c>
      <c r="C448" t="s">
        <v>227</v>
      </c>
      <c r="D448"/>
      <c r="E448" t="s">
        <v>325</v>
      </c>
      <c r="F448" t="s">
        <v>130</v>
      </c>
      <c r="G448" t="s">
        <v>604</v>
      </c>
      <c r="H448" t="s">
        <v>236</v>
      </c>
      <c r="I448" t="s">
        <v>131</v>
      </c>
      <c r="J448" s="133">
        <v>3416547952</v>
      </c>
      <c r="K448" s="133">
        <v>1999999999</v>
      </c>
      <c r="L448" s="133">
        <v>2012984908.26</v>
      </c>
      <c r="M448" s="134">
        <v>3416547952</v>
      </c>
      <c r="N448" s="134" t="s">
        <v>716</v>
      </c>
      <c r="O448" s="135" t="s">
        <v>7</v>
      </c>
    </row>
    <row r="449" spans="2:15" ht="16.5" customHeight="1">
      <c r="B449" s="132" t="s">
        <v>128</v>
      </c>
      <c r="C449" t="s">
        <v>227</v>
      </c>
      <c r="D449"/>
      <c r="E449" t="s">
        <v>325</v>
      </c>
      <c r="F449" t="s">
        <v>130</v>
      </c>
      <c r="G449" t="s">
        <v>605</v>
      </c>
      <c r="H449" t="s">
        <v>237</v>
      </c>
      <c r="I449" t="s">
        <v>131</v>
      </c>
      <c r="J449" s="133">
        <v>40392632</v>
      </c>
      <c r="K449" s="133">
        <v>29853385</v>
      </c>
      <c r="L449" s="133">
        <v>29748753.719999999</v>
      </c>
      <c r="M449" s="134">
        <v>40392632</v>
      </c>
      <c r="N449" s="134" t="s">
        <v>700</v>
      </c>
      <c r="O449" s="135" t="s">
        <v>7</v>
      </c>
    </row>
    <row r="450" spans="2:15" ht="16.5" customHeight="1">
      <c r="B450" s="132" t="s">
        <v>128</v>
      </c>
      <c r="C450" t="s">
        <v>227</v>
      </c>
      <c r="D450"/>
      <c r="E450" t="s">
        <v>325</v>
      </c>
      <c r="F450" t="s">
        <v>130</v>
      </c>
      <c r="G450" t="s">
        <v>606</v>
      </c>
      <c r="H450" t="s">
        <v>231</v>
      </c>
      <c r="I450" t="s">
        <v>131</v>
      </c>
      <c r="J450" s="133">
        <v>176710196</v>
      </c>
      <c r="K450" s="133">
        <v>127633371</v>
      </c>
      <c r="L450" s="133">
        <v>128363429.42</v>
      </c>
      <c r="M450" s="134">
        <v>176710196</v>
      </c>
      <c r="N450" s="134" t="s">
        <v>752</v>
      </c>
      <c r="O450" s="135" t="s">
        <v>7</v>
      </c>
    </row>
    <row r="451" spans="2:15" ht="16.5" customHeight="1">
      <c r="B451" s="132" t="s">
        <v>128</v>
      </c>
      <c r="C451" t="s">
        <v>227</v>
      </c>
      <c r="D451"/>
      <c r="E451" t="s">
        <v>325</v>
      </c>
      <c r="F451" t="s">
        <v>130</v>
      </c>
      <c r="G451" t="s">
        <v>607</v>
      </c>
      <c r="H451" t="s">
        <v>238</v>
      </c>
      <c r="I451" t="s">
        <v>131</v>
      </c>
      <c r="J451" s="133">
        <v>3761583569</v>
      </c>
      <c r="K451" s="133">
        <v>2000000001</v>
      </c>
      <c r="L451" s="133">
        <v>2021185842.6400001</v>
      </c>
      <c r="M451" s="134">
        <v>3761583569</v>
      </c>
      <c r="N451" s="134" t="s">
        <v>754</v>
      </c>
      <c r="O451" s="135" t="s">
        <v>7</v>
      </c>
    </row>
    <row r="452" spans="2:15" ht="16.5" customHeight="1">
      <c r="B452" s="132" t="s">
        <v>128</v>
      </c>
      <c r="C452" t="s">
        <v>227</v>
      </c>
      <c r="D452"/>
      <c r="E452" t="s">
        <v>325</v>
      </c>
      <c r="F452" t="s">
        <v>130</v>
      </c>
      <c r="G452" t="s">
        <v>607</v>
      </c>
      <c r="H452" t="s">
        <v>239</v>
      </c>
      <c r="I452" t="s">
        <v>131</v>
      </c>
      <c r="J452" s="133">
        <v>3801528761</v>
      </c>
      <c r="K452" s="133">
        <v>1999999998</v>
      </c>
      <c r="L452" s="133">
        <v>2023245378.0999999</v>
      </c>
      <c r="M452" s="134">
        <v>3801528761</v>
      </c>
      <c r="N452" s="134" t="s">
        <v>754</v>
      </c>
      <c r="O452" s="135" t="s">
        <v>7</v>
      </c>
    </row>
    <row r="453" spans="2:15" ht="16.5" customHeight="1">
      <c r="B453" s="132" t="s">
        <v>128</v>
      </c>
      <c r="C453" t="s">
        <v>227</v>
      </c>
      <c r="D453"/>
      <c r="E453" t="s">
        <v>325</v>
      </c>
      <c r="F453" t="s">
        <v>130</v>
      </c>
      <c r="G453" t="s">
        <v>608</v>
      </c>
      <c r="H453" t="s">
        <v>240</v>
      </c>
      <c r="I453" t="s">
        <v>131</v>
      </c>
      <c r="J453" s="133">
        <v>2249863008</v>
      </c>
      <c r="K453" s="133">
        <v>1250410958</v>
      </c>
      <c r="L453" s="133">
        <v>1270000330.01</v>
      </c>
      <c r="M453" s="134">
        <v>2249863008</v>
      </c>
      <c r="N453" s="134" t="s">
        <v>740</v>
      </c>
      <c r="O453" s="135" t="s">
        <v>7</v>
      </c>
    </row>
    <row r="454" spans="2:15" ht="16.5" customHeight="1">
      <c r="B454" s="132" t="s">
        <v>128</v>
      </c>
      <c r="C454" t="s">
        <v>227</v>
      </c>
      <c r="D454"/>
      <c r="E454" t="s">
        <v>325</v>
      </c>
      <c r="F454" t="s">
        <v>130</v>
      </c>
      <c r="G454" t="s">
        <v>609</v>
      </c>
      <c r="H454" t="s">
        <v>241</v>
      </c>
      <c r="I454" t="s">
        <v>131</v>
      </c>
      <c r="J454" s="133">
        <v>144753980</v>
      </c>
      <c r="K454" s="133">
        <v>80736437</v>
      </c>
      <c r="L454" s="133">
        <v>80841561.269999996</v>
      </c>
      <c r="M454" s="134">
        <v>144753980</v>
      </c>
      <c r="N454" s="134" t="s">
        <v>740</v>
      </c>
      <c r="O454" s="135" t="s">
        <v>7</v>
      </c>
    </row>
    <row r="455" spans="2:15" ht="16.5" customHeight="1">
      <c r="B455" s="132" t="s">
        <v>128</v>
      </c>
      <c r="C455" t="s">
        <v>227</v>
      </c>
      <c r="D455"/>
      <c r="E455" t="s">
        <v>325</v>
      </c>
      <c r="F455" t="s">
        <v>130</v>
      </c>
      <c r="G455" t="s">
        <v>610</v>
      </c>
      <c r="H455" t="s">
        <v>242</v>
      </c>
      <c r="I455" t="s">
        <v>131</v>
      </c>
      <c r="J455" s="133">
        <v>1950758730</v>
      </c>
      <c r="K455" s="133">
        <v>1310053769</v>
      </c>
      <c r="L455" s="133">
        <v>1285061411.8900001</v>
      </c>
      <c r="M455" s="134">
        <v>1950758730</v>
      </c>
      <c r="N455" s="134" t="s">
        <v>689</v>
      </c>
      <c r="O455" s="135" t="s">
        <v>7</v>
      </c>
    </row>
    <row r="456" spans="2:15" ht="16.5" customHeight="1">
      <c r="B456" s="132" t="s">
        <v>128</v>
      </c>
      <c r="C456" t="s">
        <v>227</v>
      </c>
      <c r="D456"/>
      <c r="E456" t="s">
        <v>325</v>
      </c>
      <c r="F456" t="s">
        <v>130</v>
      </c>
      <c r="G456" t="s">
        <v>611</v>
      </c>
      <c r="H456" t="s">
        <v>243</v>
      </c>
      <c r="I456" t="s">
        <v>131</v>
      </c>
      <c r="J456" s="133">
        <v>3073276715</v>
      </c>
      <c r="K456" s="133">
        <v>1999999999</v>
      </c>
      <c r="L456" s="133">
        <v>2011823718.26</v>
      </c>
      <c r="M456" s="134">
        <v>3073276715</v>
      </c>
      <c r="N456" s="134" t="s">
        <v>688</v>
      </c>
      <c r="O456" s="135" t="s">
        <v>7</v>
      </c>
    </row>
    <row r="457" spans="2:15" ht="16.5" customHeight="1">
      <c r="B457" s="132" t="s">
        <v>128</v>
      </c>
      <c r="C457" t="s">
        <v>227</v>
      </c>
      <c r="D457"/>
      <c r="E457" t="s">
        <v>325</v>
      </c>
      <c r="F457" t="s">
        <v>130</v>
      </c>
      <c r="G457" t="s">
        <v>611</v>
      </c>
      <c r="H457" t="s">
        <v>244</v>
      </c>
      <c r="I457" t="s">
        <v>131</v>
      </c>
      <c r="J457" s="133">
        <v>280490407</v>
      </c>
      <c r="K457" s="133">
        <v>200000000</v>
      </c>
      <c r="L457" s="133">
        <v>200165160.75999999</v>
      </c>
      <c r="M457" s="134">
        <v>280490407</v>
      </c>
      <c r="N457" s="134" t="s">
        <v>698</v>
      </c>
      <c r="O457" s="135" t="s">
        <v>7</v>
      </c>
    </row>
    <row r="458" spans="2:15" ht="16.5" customHeight="1">
      <c r="B458" s="132" t="s">
        <v>128</v>
      </c>
      <c r="C458" t="s">
        <v>227</v>
      </c>
      <c r="D458"/>
      <c r="E458" t="s">
        <v>325</v>
      </c>
      <c r="F458" t="s">
        <v>130</v>
      </c>
      <c r="G458" t="s">
        <v>611</v>
      </c>
      <c r="H458" t="s">
        <v>244</v>
      </c>
      <c r="I458" t="s">
        <v>131</v>
      </c>
      <c r="J458" s="133">
        <v>280490407</v>
      </c>
      <c r="K458" s="133">
        <v>200000000</v>
      </c>
      <c r="L458" s="133">
        <v>200165160.75999999</v>
      </c>
      <c r="M458" s="134">
        <v>280490407</v>
      </c>
      <c r="N458" s="134" t="s">
        <v>698</v>
      </c>
      <c r="O458" s="135" t="s">
        <v>7</v>
      </c>
    </row>
    <row r="459" spans="2:15" ht="16.5" customHeight="1">
      <c r="B459" s="132" t="s">
        <v>128</v>
      </c>
      <c r="C459" t="s">
        <v>227</v>
      </c>
      <c r="D459"/>
      <c r="E459" t="s">
        <v>325</v>
      </c>
      <c r="F459" t="s">
        <v>130</v>
      </c>
      <c r="G459" t="s">
        <v>611</v>
      </c>
      <c r="H459" t="s">
        <v>244</v>
      </c>
      <c r="I459" t="s">
        <v>131</v>
      </c>
      <c r="J459" s="133">
        <v>280490407</v>
      </c>
      <c r="K459" s="133">
        <v>200000000</v>
      </c>
      <c r="L459" s="133">
        <v>200165160.75999999</v>
      </c>
      <c r="M459" s="134">
        <v>280490407</v>
      </c>
      <c r="N459" s="134" t="s">
        <v>698</v>
      </c>
      <c r="O459" s="135" t="s">
        <v>7</v>
      </c>
    </row>
    <row r="460" spans="2:15" ht="16.5" customHeight="1">
      <c r="B460" s="132" t="s">
        <v>128</v>
      </c>
      <c r="C460" t="s">
        <v>227</v>
      </c>
      <c r="D460"/>
      <c r="E460" t="s">
        <v>325</v>
      </c>
      <c r="F460" t="s">
        <v>130</v>
      </c>
      <c r="G460" t="s">
        <v>611</v>
      </c>
      <c r="H460" t="s">
        <v>244</v>
      </c>
      <c r="I460" t="s">
        <v>131</v>
      </c>
      <c r="J460" s="133">
        <v>280490407</v>
      </c>
      <c r="K460" s="133">
        <v>200000000</v>
      </c>
      <c r="L460" s="133">
        <v>200165160.75999999</v>
      </c>
      <c r="M460" s="134">
        <v>280490407</v>
      </c>
      <c r="N460" s="134" t="s">
        <v>698</v>
      </c>
      <c r="O460" s="135" t="s">
        <v>7</v>
      </c>
    </row>
    <row r="461" spans="2:15" ht="16.5" customHeight="1">
      <c r="B461" s="132" t="s">
        <v>128</v>
      </c>
      <c r="C461" t="s">
        <v>227</v>
      </c>
      <c r="D461"/>
      <c r="E461" t="s">
        <v>325</v>
      </c>
      <c r="F461" t="s">
        <v>130</v>
      </c>
      <c r="G461" t="s">
        <v>611</v>
      </c>
      <c r="H461" t="s">
        <v>245</v>
      </c>
      <c r="I461" t="s">
        <v>131</v>
      </c>
      <c r="J461" s="133">
        <v>299847118</v>
      </c>
      <c r="K461" s="133">
        <v>200000001</v>
      </c>
      <c r="L461" s="133">
        <v>201161933.19999999</v>
      </c>
      <c r="M461" s="134">
        <v>299847118</v>
      </c>
      <c r="N461" s="134" t="s">
        <v>755</v>
      </c>
      <c r="O461" s="135" t="s">
        <v>7</v>
      </c>
    </row>
    <row r="462" spans="2:15" ht="16.5" customHeight="1">
      <c r="B462" s="132" t="s">
        <v>128</v>
      </c>
      <c r="C462" t="s">
        <v>227</v>
      </c>
      <c r="D462"/>
      <c r="E462" t="s">
        <v>325</v>
      </c>
      <c r="F462" t="s">
        <v>130</v>
      </c>
      <c r="G462" t="s">
        <v>612</v>
      </c>
      <c r="H462" t="s">
        <v>246</v>
      </c>
      <c r="I462" t="s">
        <v>131</v>
      </c>
      <c r="J462" s="133">
        <v>2151481165</v>
      </c>
      <c r="K462" s="133">
        <v>1782605137</v>
      </c>
      <c r="L462" s="133">
        <v>1779587576.49</v>
      </c>
      <c r="M462" s="134">
        <v>2151481165</v>
      </c>
      <c r="N462" s="134" t="s">
        <v>756</v>
      </c>
      <c r="O462" s="135" t="s">
        <v>7</v>
      </c>
    </row>
    <row r="463" spans="2:15" ht="16.5" customHeight="1">
      <c r="B463" s="132" t="s">
        <v>128</v>
      </c>
      <c r="C463" t="s">
        <v>227</v>
      </c>
      <c r="D463"/>
      <c r="E463" t="s">
        <v>325</v>
      </c>
      <c r="F463" t="s">
        <v>130</v>
      </c>
      <c r="G463" t="s">
        <v>488</v>
      </c>
      <c r="H463" t="s">
        <v>228</v>
      </c>
      <c r="I463" t="s">
        <v>131</v>
      </c>
      <c r="J463" s="133">
        <v>1302922</v>
      </c>
      <c r="K463" s="133">
        <v>1030804</v>
      </c>
      <c r="L463" s="133">
        <v>1030075.68</v>
      </c>
      <c r="M463" s="134">
        <v>1302922</v>
      </c>
      <c r="N463" s="134" t="s">
        <v>717</v>
      </c>
      <c r="O463" s="135" t="s">
        <v>7</v>
      </c>
    </row>
    <row r="464" spans="2:15" ht="16.5" customHeight="1">
      <c r="B464" s="132" t="s">
        <v>128</v>
      </c>
      <c r="C464" t="s">
        <v>227</v>
      </c>
      <c r="D464"/>
      <c r="E464" t="s">
        <v>325</v>
      </c>
      <c r="F464" t="s">
        <v>130</v>
      </c>
      <c r="G464" t="s">
        <v>488</v>
      </c>
      <c r="H464" t="s">
        <v>247</v>
      </c>
      <c r="I464" t="s">
        <v>131</v>
      </c>
      <c r="J464" s="133">
        <v>16252696</v>
      </c>
      <c r="K464" s="133">
        <v>10197891</v>
      </c>
      <c r="L464" s="133">
        <v>10000233.75</v>
      </c>
      <c r="M464" s="134">
        <v>16252696</v>
      </c>
      <c r="N464" s="134" t="s">
        <v>757</v>
      </c>
      <c r="O464" s="135" t="s">
        <v>7</v>
      </c>
    </row>
    <row r="465" spans="2:15" ht="16.5" customHeight="1">
      <c r="B465" s="132" t="s">
        <v>128</v>
      </c>
      <c r="C465" t="s">
        <v>227</v>
      </c>
      <c r="D465"/>
      <c r="E465" t="s">
        <v>325</v>
      </c>
      <c r="F465" t="s">
        <v>130</v>
      </c>
      <c r="G465" t="s">
        <v>489</v>
      </c>
      <c r="H465" t="s">
        <v>244</v>
      </c>
      <c r="I465" t="s">
        <v>131</v>
      </c>
      <c r="J465" s="133">
        <v>290393808</v>
      </c>
      <c r="K465" s="133">
        <v>210999998</v>
      </c>
      <c r="L465" s="133">
        <v>211175299.91999999</v>
      </c>
      <c r="M465" s="134">
        <v>290393808</v>
      </c>
      <c r="N465" s="134" t="s">
        <v>698</v>
      </c>
      <c r="O465" s="135" t="s">
        <v>7</v>
      </c>
    </row>
    <row r="466" spans="2:15" ht="16.5" customHeight="1">
      <c r="B466" s="132" t="s">
        <v>128</v>
      </c>
      <c r="C466" t="s">
        <v>227</v>
      </c>
      <c r="D466"/>
      <c r="E466" t="s">
        <v>325</v>
      </c>
      <c r="F466" t="s">
        <v>130</v>
      </c>
      <c r="G466" t="s">
        <v>613</v>
      </c>
      <c r="H466" t="s">
        <v>245</v>
      </c>
      <c r="I466" t="s">
        <v>131</v>
      </c>
      <c r="J466" s="133">
        <v>263588052</v>
      </c>
      <c r="K466" s="133">
        <v>179997006</v>
      </c>
      <c r="L466" s="133">
        <v>180046526.13</v>
      </c>
      <c r="M466" s="134">
        <v>263588052</v>
      </c>
      <c r="N466" s="134" t="s">
        <v>755</v>
      </c>
      <c r="O466" s="135" t="s">
        <v>7</v>
      </c>
    </row>
    <row r="467" spans="2:15" ht="16.5" customHeight="1">
      <c r="B467" s="132" t="s">
        <v>128</v>
      </c>
      <c r="C467" t="s">
        <v>227</v>
      </c>
      <c r="D467"/>
      <c r="E467" t="s">
        <v>325</v>
      </c>
      <c r="F467" t="s">
        <v>130</v>
      </c>
      <c r="G467" t="s">
        <v>577</v>
      </c>
      <c r="H467" t="s">
        <v>248</v>
      </c>
      <c r="I467" t="s">
        <v>131</v>
      </c>
      <c r="J467" s="133">
        <v>2642342332</v>
      </c>
      <c r="K467" s="133">
        <v>1860304247</v>
      </c>
      <c r="L467" s="133">
        <v>1855442710.78</v>
      </c>
      <c r="M467" s="134">
        <v>2642342332</v>
      </c>
      <c r="N467" s="134" t="s">
        <v>755</v>
      </c>
      <c r="O467" s="135" t="s">
        <v>7</v>
      </c>
    </row>
    <row r="468" spans="2:15" ht="16.5" customHeight="1">
      <c r="B468" s="132" t="s">
        <v>128</v>
      </c>
      <c r="C468" t="s">
        <v>227</v>
      </c>
      <c r="D468"/>
      <c r="E468" t="s">
        <v>325</v>
      </c>
      <c r="F468" t="s">
        <v>130</v>
      </c>
      <c r="G468" t="s">
        <v>614</v>
      </c>
      <c r="H468" t="s">
        <v>249</v>
      </c>
      <c r="I468" t="s">
        <v>131</v>
      </c>
      <c r="J468" s="133">
        <v>3122838354</v>
      </c>
      <c r="K468" s="133">
        <v>1999999999</v>
      </c>
      <c r="L468" s="133">
        <v>2017240513.75</v>
      </c>
      <c r="M468" s="134">
        <v>3122838354</v>
      </c>
      <c r="N468" s="134" t="s">
        <v>758</v>
      </c>
      <c r="O468" s="135" t="s">
        <v>7</v>
      </c>
    </row>
    <row r="469" spans="2:15" ht="16.5" customHeight="1">
      <c r="B469" s="132" t="s">
        <v>128</v>
      </c>
      <c r="C469" t="s">
        <v>227</v>
      </c>
      <c r="D469"/>
      <c r="E469" t="s">
        <v>325</v>
      </c>
      <c r="F469" t="s">
        <v>130</v>
      </c>
      <c r="G469" t="s">
        <v>614</v>
      </c>
      <c r="H469" t="s">
        <v>250</v>
      </c>
      <c r="I469" t="s">
        <v>131</v>
      </c>
      <c r="J469" s="133">
        <v>3195739729</v>
      </c>
      <c r="K469" s="133">
        <v>2000000001</v>
      </c>
      <c r="L469" s="133">
        <v>2017292045.8199999</v>
      </c>
      <c r="M469" s="134">
        <v>3195739729</v>
      </c>
      <c r="N469" s="134" t="s">
        <v>759</v>
      </c>
      <c r="O469" s="135" t="s">
        <v>7</v>
      </c>
    </row>
    <row r="470" spans="2:15" ht="16.5" customHeight="1">
      <c r="B470" s="132" t="s">
        <v>128</v>
      </c>
      <c r="C470" t="s">
        <v>227</v>
      </c>
      <c r="D470"/>
      <c r="E470" t="s">
        <v>325</v>
      </c>
      <c r="F470" t="s">
        <v>130</v>
      </c>
      <c r="G470" t="s">
        <v>615</v>
      </c>
      <c r="H470" t="s">
        <v>251</v>
      </c>
      <c r="I470" t="s">
        <v>131</v>
      </c>
      <c r="J470" s="133">
        <v>2917427398</v>
      </c>
      <c r="K470" s="133">
        <v>1750000000</v>
      </c>
      <c r="L470" s="133">
        <v>1772534641.6500001</v>
      </c>
      <c r="M470" s="134">
        <v>2917427398</v>
      </c>
      <c r="N470" s="134" t="s">
        <v>725</v>
      </c>
      <c r="O470" s="135" t="s">
        <v>7</v>
      </c>
    </row>
    <row r="471" spans="2:15" ht="16.5" customHeight="1">
      <c r="B471" s="132" t="s">
        <v>128</v>
      </c>
      <c r="C471" t="s">
        <v>227</v>
      </c>
      <c r="D471"/>
      <c r="E471" t="s">
        <v>325</v>
      </c>
      <c r="F471" t="s">
        <v>130</v>
      </c>
      <c r="G471" t="s">
        <v>615</v>
      </c>
      <c r="H471" t="s">
        <v>252</v>
      </c>
      <c r="I471" t="s">
        <v>131</v>
      </c>
      <c r="J471" s="133">
        <v>3279638349</v>
      </c>
      <c r="K471" s="133">
        <v>2000000001</v>
      </c>
      <c r="L471" s="133">
        <v>2025622275.1800001</v>
      </c>
      <c r="M471" s="134">
        <v>3279638349</v>
      </c>
      <c r="N471" s="134" t="s">
        <v>745</v>
      </c>
      <c r="O471" s="135" t="s">
        <v>7</v>
      </c>
    </row>
    <row r="472" spans="2:15" ht="16.5" customHeight="1">
      <c r="B472" s="132" t="s">
        <v>128</v>
      </c>
      <c r="C472" t="s">
        <v>227</v>
      </c>
      <c r="D472"/>
      <c r="E472" t="s">
        <v>325</v>
      </c>
      <c r="F472" t="s">
        <v>130</v>
      </c>
      <c r="G472" t="s">
        <v>615</v>
      </c>
      <c r="H472" t="s">
        <v>253</v>
      </c>
      <c r="I472" t="s">
        <v>131</v>
      </c>
      <c r="J472" s="133">
        <v>3218937529</v>
      </c>
      <c r="K472" s="133">
        <v>1999999999</v>
      </c>
      <c r="L472" s="133">
        <v>2025388626.49</v>
      </c>
      <c r="M472" s="134">
        <v>3218937529</v>
      </c>
      <c r="N472" s="134" t="s">
        <v>760</v>
      </c>
      <c r="O472" s="135" t="s">
        <v>7</v>
      </c>
    </row>
    <row r="473" spans="2:15" ht="16.5" customHeight="1">
      <c r="B473" s="132" t="s">
        <v>128</v>
      </c>
      <c r="C473" t="s">
        <v>227</v>
      </c>
      <c r="D473"/>
      <c r="E473" t="s">
        <v>325</v>
      </c>
      <c r="F473" t="s">
        <v>130</v>
      </c>
      <c r="G473" t="s">
        <v>615</v>
      </c>
      <c r="H473" t="s">
        <v>254</v>
      </c>
      <c r="I473" t="s">
        <v>131</v>
      </c>
      <c r="J473" s="133">
        <v>3202268488</v>
      </c>
      <c r="K473" s="133">
        <v>2000000000</v>
      </c>
      <c r="L473" s="133">
        <v>2025384168.3099999</v>
      </c>
      <c r="M473" s="134">
        <v>3202268488</v>
      </c>
      <c r="N473" s="134" t="s">
        <v>761</v>
      </c>
      <c r="O473" s="135" t="s">
        <v>7</v>
      </c>
    </row>
    <row r="474" spans="2:15" ht="16.5" customHeight="1">
      <c r="B474" s="132" t="s">
        <v>128</v>
      </c>
      <c r="C474" t="s">
        <v>227</v>
      </c>
      <c r="D474"/>
      <c r="E474" t="s">
        <v>325</v>
      </c>
      <c r="F474" t="s">
        <v>130</v>
      </c>
      <c r="G474" t="s">
        <v>615</v>
      </c>
      <c r="H474" t="s">
        <v>255</v>
      </c>
      <c r="I474" t="s">
        <v>131</v>
      </c>
      <c r="J474" s="133">
        <v>3162758901</v>
      </c>
      <c r="K474" s="133">
        <v>2000000002</v>
      </c>
      <c r="L474" s="133">
        <v>2025232645.1300001</v>
      </c>
      <c r="M474" s="134">
        <v>3162758901</v>
      </c>
      <c r="N474" s="134" t="s">
        <v>762</v>
      </c>
      <c r="O474" s="135" t="s">
        <v>7</v>
      </c>
    </row>
    <row r="475" spans="2:15" ht="16.5" customHeight="1">
      <c r="B475" s="132" t="s">
        <v>128</v>
      </c>
      <c r="C475" t="s">
        <v>227</v>
      </c>
      <c r="D475"/>
      <c r="E475" t="s">
        <v>325</v>
      </c>
      <c r="F475" t="s">
        <v>130</v>
      </c>
      <c r="G475" t="s">
        <v>616</v>
      </c>
      <c r="H475" t="s">
        <v>375</v>
      </c>
      <c r="I475" t="s">
        <v>131</v>
      </c>
      <c r="J475" s="133">
        <v>3352553413</v>
      </c>
      <c r="K475" s="133">
        <v>2000000001</v>
      </c>
      <c r="L475" s="133">
        <v>2043674259.5699999</v>
      </c>
      <c r="M475" s="134">
        <v>3352553413</v>
      </c>
      <c r="N475" s="134" t="s">
        <v>725</v>
      </c>
      <c r="O475" s="135" t="s">
        <v>7</v>
      </c>
    </row>
    <row r="476" spans="2:15" ht="16.5" customHeight="1">
      <c r="B476" s="132" t="s">
        <v>128</v>
      </c>
      <c r="C476" t="s">
        <v>227</v>
      </c>
      <c r="D476"/>
      <c r="E476" t="s">
        <v>325</v>
      </c>
      <c r="F476" t="s">
        <v>130</v>
      </c>
      <c r="G476" t="s">
        <v>616</v>
      </c>
      <c r="H476" t="s">
        <v>376</v>
      </c>
      <c r="I476" t="s">
        <v>131</v>
      </c>
      <c r="J476" s="133">
        <v>3409326034</v>
      </c>
      <c r="K476" s="133">
        <v>2000000001</v>
      </c>
      <c r="L476" s="133">
        <v>2043895045.5999999</v>
      </c>
      <c r="M476" s="134">
        <v>3409326034</v>
      </c>
      <c r="N476" s="134" t="s">
        <v>763</v>
      </c>
      <c r="O476" s="135" t="s">
        <v>7</v>
      </c>
    </row>
    <row r="477" spans="2:15" ht="16.5" customHeight="1">
      <c r="B477" s="132" t="s">
        <v>128</v>
      </c>
      <c r="C477" t="s">
        <v>227</v>
      </c>
      <c r="D477"/>
      <c r="E477" t="s">
        <v>325</v>
      </c>
      <c r="F477" t="s">
        <v>130</v>
      </c>
      <c r="G477" t="s">
        <v>617</v>
      </c>
      <c r="H477" t="s">
        <v>377</v>
      </c>
      <c r="I477" t="s">
        <v>131</v>
      </c>
      <c r="J477" s="133">
        <v>3107966130</v>
      </c>
      <c r="K477" s="133">
        <v>1895508795</v>
      </c>
      <c r="L477" s="133">
        <v>1936156676.78</v>
      </c>
      <c r="M477" s="134">
        <v>3107966130</v>
      </c>
      <c r="N477" s="134" t="s">
        <v>745</v>
      </c>
      <c r="O477" s="135" t="s">
        <v>7</v>
      </c>
    </row>
    <row r="478" spans="2:15" ht="16.5" customHeight="1">
      <c r="B478" s="132" t="s">
        <v>128</v>
      </c>
      <c r="C478" t="s">
        <v>227</v>
      </c>
      <c r="D478"/>
      <c r="E478" t="s">
        <v>325</v>
      </c>
      <c r="F478" t="s">
        <v>130</v>
      </c>
      <c r="G478" t="s">
        <v>481</v>
      </c>
      <c r="H478" t="s">
        <v>378</v>
      </c>
      <c r="I478" t="s">
        <v>131</v>
      </c>
      <c r="J478" s="133">
        <v>1835095888</v>
      </c>
      <c r="K478" s="133">
        <v>1512575342</v>
      </c>
      <c r="L478" s="133">
        <v>1507033135.72</v>
      </c>
      <c r="M478" s="134">
        <v>1835095888</v>
      </c>
      <c r="N478" s="134" t="s">
        <v>731</v>
      </c>
      <c r="O478" s="135" t="s">
        <v>7</v>
      </c>
    </row>
    <row r="479" spans="2:15" ht="16.5" customHeight="1">
      <c r="B479" s="132" t="s">
        <v>128</v>
      </c>
      <c r="C479" t="s">
        <v>256</v>
      </c>
      <c r="D479"/>
      <c r="E479" t="s">
        <v>325</v>
      </c>
      <c r="F479" t="s">
        <v>130</v>
      </c>
      <c r="G479" t="s">
        <v>618</v>
      </c>
      <c r="H479" t="s">
        <v>257</v>
      </c>
      <c r="I479" t="s">
        <v>131</v>
      </c>
      <c r="J479" s="133">
        <v>2815200003</v>
      </c>
      <c r="K479" s="133">
        <v>2082760273</v>
      </c>
      <c r="L479" s="133">
        <v>2078649704.1800001</v>
      </c>
      <c r="M479" s="134">
        <v>2815200003</v>
      </c>
      <c r="N479" s="134" t="s">
        <v>731</v>
      </c>
      <c r="O479" s="135" t="s">
        <v>7</v>
      </c>
    </row>
    <row r="480" spans="2:15" ht="16.5" customHeight="1">
      <c r="B480" s="132" t="s">
        <v>128</v>
      </c>
      <c r="C480" t="s">
        <v>256</v>
      </c>
      <c r="D480"/>
      <c r="E480" t="s">
        <v>325</v>
      </c>
      <c r="F480" t="s">
        <v>130</v>
      </c>
      <c r="G480" t="s">
        <v>560</v>
      </c>
      <c r="H480" t="s">
        <v>257</v>
      </c>
      <c r="I480" t="s">
        <v>131</v>
      </c>
      <c r="J480" s="133">
        <v>1359999998</v>
      </c>
      <c r="K480" s="133">
        <v>1006657535</v>
      </c>
      <c r="L480" s="133">
        <v>1004183837.5</v>
      </c>
      <c r="M480" s="134">
        <v>1359999998</v>
      </c>
      <c r="N480" s="134" t="s">
        <v>731</v>
      </c>
      <c r="O480" s="135" t="s">
        <v>7</v>
      </c>
    </row>
    <row r="481" spans="2:15" ht="16.5" customHeight="1">
      <c r="B481" s="132" t="s">
        <v>128</v>
      </c>
      <c r="C481" t="s">
        <v>463</v>
      </c>
      <c r="D481"/>
      <c r="E481" t="s">
        <v>325</v>
      </c>
      <c r="F481" t="s">
        <v>130</v>
      </c>
      <c r="G481" t="s">
        <v>619</v>
      </c>
      <c r="H481" t="s">
        <v>134</v>
      </c>
      <c r="I481" t="s">
        <v>131</v>
      </c>
      <c r="J481" s="133">
        <v>1463412343</v>
      </c>
      <c r="K481" s="133">
        <v>1010232875</v>
      </c>
      <c r="L481" s="133">
        <v>1011301109.02</v>
      </c>
      <c r="M481" s="134">
        <v>1463412343</v>
      </c>
      <c r="N481" s="134" t="s">
        <v>688</v>
      </c>
      <c r="O481" s="135" t="s">
        <v>7</v>
      </c>
    </row>
    <row r="482" spans="2:15" ht="16.5" customHeight="1">
      <c r="B482" s="132" t="s">
        <v>128</v>
      </c>
      <c r="C482" t="s">
        <v>259</v>
      </c>
      <c r="D482"/>
      <c r="E482" t="s">
        <v>325</v>
      </c>
      <c r="F482" t="s">
        <v>130</v>
      </c>
      <c r="G482" t="s">
        <v>620</v>
      </c>
      <c r="H482" t="s">
        <v>260</v>
      </c>
      <c r="I482" t="s">
        <v>131</v>
      </c>
      <c r="J482" s="133">
        <v>30525685488</v>
      </c>
      <c r="K482" s="133">
        <v>19200000000</v>
      </c>
      <c r="L482" s="133">
        <v>19266381471.970001</v>
      </c>
      <c r="M482" s="134">
        <v>30525685488</v>
      </c>
      <c r="N482" s="134" t="s">
        <v>733</v>
      </c>
      <c r="O482" s="135" t="s">
        <v>7</v>
      </c>
    </row>
    <row r="483" spans="2:15" ht="16.5" customHeight="1">
      <c r="B483" s="132" t="s">
        <v>128</v>
      </c>
      <c r="C483" t="s">
        <v>259</v>
      </c>
      <c r="D483"/>
      <c r="E483" t="s">
        <v>325</v>
      </c>
      <c r="F483" t="s">
        <v>130</v>
      </c>
      <c r="G483" t="s">
        <v>621</v>
      </c>
      <c r="H483" t="s">
        <v>341</v>
      </c>
      <c r="I483" t="s">
        <v>131</v>
      </c>
      <c r="J483" s="133">
        <v>14662191780</v>
      </c>
      <c r="K483" s="133">
        <v>10074287670</v>
      </c>
      <c r="L483" s="133">
        <v>10036028108.09</v>
      </c>
      <c r="M483" s="134">
        <v>14662191780</v>
      </c>
      <c r="N483" s="134" t="s">
        <v>737</v>
      </c>
      <c r="O483" s="135" t="s">
        <v>7</v>
      </c>
    </row>
    <row r="484" spans="2:15" ht="16.5" customHeight="1">
      <c r="B484" s="132" t="s">
        <v>128</v>
      </c>
      <c r="C484" t="s">
        <v>259</v>
      </c>
      <c r="D484"/>
      <c r="E484" t="s">
        <v>325</v>
      </c>
      <c r="F484" t="s">
        <v>130</v>
      </c>
      <c r="G484" t="s">
        <v>622</v>
      </c>
      <c r="H484" t="s">
        <v>341</v>
      </c>
      <c r="I484" t="s">
        <v>131</v>
      </c>
      <c r="J484" s="133">
        <v>14662191780</v>
      </c>
      <c r="K484" s="133">
        <v>10089657534</v>
      </c>
      <c r="L484" s="133">
        <v>10036076165.030001</v>
      </c>
      <c r="M484" s="134">
        <v>14662191780</v>
      </c>
      <c r="N484" s="134" t="s">
        <v>737</v>
      </c>
      <c r="O484" s="135" t="s">
        <v>7</v>
      </c>
    </row>
    <row r="485" spans="2:15" ht="16.5" customHeight="1">
      <c r="B485" s="132" t="s">
        <v>261</v>
      </c>
      <c r="C485" t="s">
        <v>262</v>
      </c>
      <c r="D485"/>
      <c r="E485" t="s">
        <v>325</v>
      </c>
      <c r="F485"/>
      <c r="G485" t="s">
        <v>580</v>
      </c>
      <c r="H485" t="s">
        <v>263</v>
      </c>
      <c r="I485" t="s">
        <v>131</v>
      </c>
      <c r="J485" s="133">
        <v>4108235616</v>
      </c>
      <c r="K485" s="133">
        <v>2499999998</v>
      </c>
      <c r="L485" s="133">
        <v>2705140970.3499999</v>
      </c>
      <c r="M485" s="134">
        <v>4108235616</v>
      </c>
      <c r="N485" s="134" t="s">
        <v>729</v>
      </c>
      <c r="O485" s="135" t="s">
        <v>7</v>
      </c>
    </row>
    <row r="486" spans="2:15" ht="16.5" customHeight="1">
      <c r="B486" s="132" t="s">
        <v>261</v>
      </c>
      <c r="C486" t="s">
        <v>262</v>
      </c>
      <c r="D486"/>
      <c r="E486" t="s">
        <v>325</v>
      </c>
      <c r="F486"/>
      <c r="G486" t="s">
        <v>623</v>
      </c>
      <c r="H486" t="s">
        <v>264</v>
      </c>
      <c r="I486" t="s">
        <v>131</v>
      </c>
      <c r="J486" s="133">
        <v>4192043837</v>
      </c>
      <c r="K486" s="133">
        <v>2499999998</v>
      </c>
      <c r="L486" s="133">
        <v>2693455858.1399999</v>
      </c>
      <c r="M486" s="134">
        <v>4192043837</v>
      </c>
      <c r="N486" s="134" t="s">
        <v>729</v>
      </c>
      <c r="O486" s="135" t="s">
        <v>7</v>
      </c>
    </row>
    <row r="487" spans="2:15" ht="16.5" customHeight="1">
      <c r="B487" s="132" t="s">
        <v>261</v>
      </c>
      <c r="C487" t="s">
        <v>262</v>
      </c>
      <c r="D487"/>
      <c r="E487" t="s">
        <v>325</v>
      </c>
      <c r="F487"/>
      <c r="G487" t="s">
        <v>624</v>
      </c>
      <c r="H487" t="s">
        <v>265</v>
      </c>
      <c r="I487" t="s">
        <v>131</v>
      </c>
      <c r="J487" s="133">
        <v>4281145207</v>
      </c>
      <c r="K487" s="133">
        <v>2500000001</v>
      </c>
      <c r="L487" s="133">
        <v>2685626334.1500001</v>
      </c>
      <c r="M487" s="134">
        <v>4281145207</v>
      </c>
      <c r="N487" s="134" t="s">
        <v>729</v>
      </c>
      <c r="O487" s="135" t="s">
        <v>7</v>
      </c>
    </row>
    <row r="488" spans="2:15" ht="16.5" customHeight="1">
      <c r="B488" s="132" t="s">
        <v>261</v>
      </c>
      <c r="C488" t="s">
        <v>262</v>
      </c>
      <c r="D488"/>
      <c r="E488" t="s">
        <v>325</v>
      </c>
      <c r="F488"/>
      <c r="G488" t="s">
        <v>625</v>
      </c>
      <c r="H488" t="s">
        <v>342</v>
      </c>
      <c r="I488" t="s">
        <v>131</v>
      </c>
      <c r="J488" s="133">
        <v>4379950684</v>
      </c>
      <c r="K488" s="133">
        <v>2500000001</v>
      </c>
      <c r="L488" s="133">
        <v>2679852785.04</v>
      </c>
      <c r="M488" s="134">
        <v>4379950684</v>
      </c>
      <c r="N488" s="134" t="s">
        <v>729</v>
      </c>
      <c r="O488" s="135" t="s">
        <v>7</v>
      </c>
    </row>
    <row r="489" spans="2:15" ht="16.5" customHeight="1">
      <c r="B489" s="132" t="s">
        <v>261</v>
      </c>
      <c r="C489" t="s">
        <v>262</v>
      </c>
      <c r="D489"/>
      <c r="E489" t="s">
        <v>325</v>
      </c>
      <c r="F489"/>
      <c r="G489" t="s">
        <v>626</v>
      </c>
      <c r="H489" t="s">
        <v>343</v>
      </c>
      <c r="I489" t="s">
        <v>131</v>
      </c>
      <c r="J489" s="133">
        <v>4458465752</v>
      </c>
      <c r="K489" s="133">
        <v>2500000001</v>
      </c>
      <c r="L489" s="133">
        <v>2665521129.8699999</v>
      </c>
      <c r="M489" s="134">
        <v>4458465752</v>
      </c>
      <c r="N489" s="134" t="s">
        <v>729</v>
      </c>
      <c r="O489" s="135" t="s">
        <v>7</v>
      </c>
    </row>
    <row r="490" spans="2:15" ht="16.5" customHeight="1">
      <c r="B490" s="132" t="s">
        <v>261</v>
      </c>
      <c r="C490" t="s">
        <v>262</v>
      </c>
      <c r="D490"/>
      <c r="E490" t="s">
        <v>325</v>
      </c>
      <c r="F490"/>
      <c r="G490" t="s">
        <v>627</v>
      </c>
      <c r="H490" t="s">
        <v>344</v>
      </c>
      <c r="I490" t="s">
        <v>131</v>
      </c>
      <c r="J490" s="133">
        <v>4606673972</v>
      </c>
      <c r="K490" s="133">
        <v>2499999999</v>
      </c>
      <c r="L490" s="133">
        <v>2660004897.98</v>
      </c>
      <c r="M490" s="134">
        <v>4606673972</v>
      </c>
      <c r="N490" s="134" t="s">
        <v>729</v>
      </c>
      <c r="O490" s="135" t="s">
        <v>7</v>
      </c>
    </row>
    <row r="491" spans="2:15" ht="16.5" customHeight="1">
      <c r="B491" s="132" t="s">
        <v>261</v>
      </c>
      <c r="C491" t="s">
        <v>262</v>
      </c>
      <c r="D491"/>
      <c r="E491" t="s">
        <v>325</v>
      </c>
      <c r="F491"/>
      <c r="G491" t="s">
        <v>628</v>
      </c>
      <c r="H491" t="s">
        <v>379</v>
      </c>
      <c r="I491" t="s">
        <v>131</v>
      </c>
      <c r="J491" s="133">
        <v>4608438358</v>
      </c>
      <c r="K491" s="133">
        <v>2500000003</v>
      </c>
      <c r="L491" s="133">
        <v>2577985337.4099998</v>
      </c>
      <c r="M491" s="134">
        <v>4608438358</v>
      </c>
      <c r="N491" s="134" t="s">
        <v>729</v>
      </c>
      <c r="O491" s="135" t="s">
        <v>7</v>
      </c>
    </row>
    <row r="492" spans="2:15" ht="16.5" customHeight="1">
      <c r="B492" s="132" t="s">
        <v>261</v>
      </c>
      <c r="C492" t="s">
        <v>262</v>
      </c>
      <c r="D492"/>
      <c r="E492" t="s">
        <v>325</v>
      </c>
      <c r="F492"/>
      <c r="G492" t="s">
        <v>619</v>
      </c>
      <c r="H492" t="s">
        <v>629</v>
      </c>
      <c r="I492" t="s">
        <v>131</v>
      </c>
      <c r="J492" s="133">
        <v>4664016438</v>
      </c>
      <c r="K492" s="133">
        <v>2499999999</v>
      </c>
      <c r="L492" s="133">
        <v>2526810006.9099998</v>
      </c>
      <c r="M492" s="134">
        <v>4664016438</v>
      </c>
      <c r="N492" s="134" t="s">
        <v>729</v>
      </c>
      <c r="O492" s="135" t="s">
        <v>7</v>
      </c>
    </row>
    <row r="493" spans="2:15" ht="16.5" customHeight="1">
      <c r="B493" s="132" t="s">
        <v>136</v>
      </c>
      <c r="C493" t="s">
        <v>266</v>
      </c>
      <c r="D493"/>
      <c r="E493" t="s">
        <v>325</v>
      </c>
      <c r="F493" t="s">
        <v>130</v>
      </c>
      <c r="G493" t="s">
        <v>630</v>
      </c>
      <c r="H493" t="s">
        <v>267</v>
      </c>
      <c r="I493" t="s">
        <v>131</v>
      </c>
      <c r="J493" s="133">
        <v>182445288</v>
      </c>
      <c r="K493" s="133">
        <v>162013460</v>
      </c>
      <c r="L493" s="133">
        <v>165746736.44999999</v>
      </c>
      <c r="M493" s="134">
        <v>182445288</v>
      </c>
      <c r="N493" s="134" t="s">
        <v>731</v>
      </c>
      <c r="O493" s="135" t="s">
        <v>7</v>
      </c>
    </row>
    <row r="494" spans="2:15" ht="16.5" customHeight="1">
      <c r="B494" s="132" t="s">
        <v>136</v>
      </c>
      <c r="C494" t="s">
        <v>266</v>
      </c>
      <c r="D494"/>
      <c r="E494" t="s">
        <v>325</v>
      </c>
      <c r="F494" t="s">
        <v>130</v>
      </c>
      <c r="G494" t="s">
        <v>561</v>
      </c>
      <c r="H494" t="s">
        <v>268</v>
      </c>
      <c r="I494" t="s">
        <v>131</v>
      </c>
      <c r="J494" s="133">
        <v>157696435</v>
      </c>
      <c r="K494" s="133">
        <v>144997887</v>
      </c>
      <c r="L494" s="133">
        <v>146077934.99000001</v>
      </c>
      <c r="M494" s="134">
        <v>157696435</v>
      </c>
      <c r="N494" s="134" t="s">
        <v>712</v>
      </c>
      <c r="O494" s="135" t="s">
        <v>7</v>
      </c>
    </row>
    <row r="495" spans="2:15" ht="16.5" customHeight="1">
      <c r="B495" s="132" t="s">
        <v>136</v>
      </c>
      <c r="C495" t="s">
        <v>266</v>
      </c>
      <c r="D495"/>
      <c r="E495" t="s">
        <v>325</v>
      </c>
      <c r="F495" t="s">
        <v>130</v>
      </c>
      <c r="G495" t="s">
        <v>561</v>
      </c>
      <c r="H495" t="s">
        <v>269</v>
      </c>
      <c r="I495" t="s">
        <v>131</v>
      </c>
      <c r="J495" s="133">
        <v>284793155</v>
      </c>
      <c r="K495" s="133">
        <v>251517680</v>
      </c>
      <c r="L495" s="133">
        <v>253969630.66999999</v>
      </c>
      <c r="M495" s="134">
        <v>284793155</v>
      </c>
      <c r="N495" s="134" t="s">
        <v>712</v>
      </c>
      <c r="O495" s="135" t="s">
        <v>7</v>
      </c>
    </row>
    <row r="496" spans="2:15" ht="16.5" customHeight="1">
      <c r="B496" s="132" t="s">
        <v>136</v>
      </c>
      <c r="C496" t="s">
        <v>266</v>
      </c>
      <c r="D496"/>
      <c r="E496" t="s">
        <v>325</v>
      </c>
      <c r="F496" t="s">
        <v>130</v>
      </c>
      <c r="G496" t="s">
        <v>551</v>
      </c>
      <c r="H496" t="s">
        <v>270</v>
      </c>
      <c r="I496" t="s">
        <v>131</v>
      </c>
      <c r="J496" s="133">
        <v>143688356</v>
      </c>
      <c r="K496" s="133">
        <v>125617715</v>
      </c>
      <c r="L496" s="133">
        <v>126337747.89</v>
      </c>
      <c r="M496" s="134">
        <v>143688356</v>
      </c>
      <c r="N496" s="134" t="s">
        <v>691</v>
      </c>
      <c r="O496" s="135" t="s">
        <v>7</v>
      </c>
    </row>
    <row r="497" spans="2:15" ht="16.5" customHeight="1">
      <c r="B497" s="132" t="s">
        <v>136</v>
      </c>
      <c r="C497" t="s">
        <v>266</v>
      </c>
      <c r="D497"/>
      <c r="E497" t="s">
        <v>325</v>
      </c>
      <c r="F497" t="s">
        <v>130</v>
      </c>
      <c r="G497" t="s">
        <v>580</v>
      </c>
      <c r="H497" t="s">
        <v>271</v>
      </c>
      <c r="I497" t="s">
        <v>131</v>
      </c>
      <c r="J497" s="133">
        <v>171970249</v>
      </c>
      <c r="K497" s="133">
        <v>148824870</v>
      </c>
      <c r="L497" s="133">
        <v>150396497.61000001</v>
      </c>
      <c r="M497" s="134">
        <v>171970249</v>
      </c>
      <c r="N497" s="134" t="s">
        <v>711</v>
      </c>
      <c r="O497" s="135" t="s">
        <v>7</v>
      </c>
    </row>
    <row r="498" spans="2:15" ht="16.5" customHeight="1">
      <c r="B498" s="132" t="s">
        <v>136</v>
      </c>
      <c r="C498" t="s">
        <v>266</v>
      </c>
      <c r="D498"/>
      <c r="E498" t="s">
        <v>325</v>
      </c>
      <c r="F498" t="s">
        <v>130</v>
      </c>
      <c r="G498" t="s">
        <v>580</v>
      </c>
      <c r="H498" t="s">
        <v>272</v>
      </c>
      <c r="I498" t="s">
        <v>131</v>
      </c>
      <c r="J498" s="133">
        <v>166975340</v>
      </c>
      <c r="K498" s="133">
        <v>150838603</v>
      </c>
      <c r="L498" s="133">
        <v>153787151.02000001</v>
      </c>
      <c r="M498" s="134">
        <v>166975340</v>
      </c>
      <c r="N498" s="134" t="s">
        <v>731</v>
      </c>
      <c r="O498" s="135" t="s">
        <v>7</v>
      </c>
    </row>
    <row r="499" spans="2:15" ht="16.5" customHeight="1">
      <c r="B499" s="132" t="s">
        <v>136</v>
      </c>
      <c r="C499" t="s">
        <v>273</v>
      </c>
      <c r="D499"/>
      <c r="E499" t="s">
        <v>325</v>
      </c>
      <c r="F499" t="s">
        <v>130</v>
      </c>
      <c r="G499" t="s">
        <v>631</v>
      </c>
      <c r="H499" t="s">
        <v>274</v>
      </c>
      <c r="I499" t="s">
        <v>131</v>
      </c>
      <c r="J499" s="133">
        <v>16212383</v>
      </c>
      <c r="K499" s="133">
        <v>13049427</v>
      </c>
      <c r="L499" s="133">
        <v>13808141.310000001</v>
      </c>
      <c r="M499" s="134">
        <v>16212383</v>
      </c>
      <c r="N499" s="134" t="s">
        <v>693</v>
      </c>
      <c r="O499" s="135" t="s">
        <v>7</v>
      </c>
    </row>
    <row r="500" spans="2:15" ht="16.5" customHeight="1">
      <c r="B500" s="132" t="s">
        <v>136</v>
      </c>
      <c r="C500" t="s">
        <v>273</v>
      </c>
      <c r="D500"/>
      <c r="E500" t="s">
        <v>325</v>
      </c>
      <c r="F500" t="s">
        <v>130</v>
      </c>
      <c r="G500" t="s">
        <v>631</v>
      </c>
      <c r="H500" t="s">
        <v>231</v>
      </c>
      <c r="I500" t="s">
        <v>131</v>
      </c>
      <c r="J500" s="133">
        <v>24897968</v>
      </c>
      <c r="K500" s="133">
        <v>20840682</v>
      </c>
      <c r="L500" s="133">
        <v>22081962.199999999</v>
      </c>
      <c r="M500" s="134">
        <v>24897968</v>
      </c>
      <c r="N500" s="134" t="s">
        <v>693</v>
      </c>
      <c r="O500" s="135" t="s">
        <v>7</v>
      </c>
    </row>
    <row r="501" spans="2:15" ht="16.5" customHeight="1">
      <c r="B501" s="132" t="s">
        <v>136</v>
      </c>
      <c r="C501" t="s">
        <v>273</v>
      </c>
      <c r="D501"/>
      <c r="E501" t="s">
        <v>325</v>
      </c>
      <c r="F501" t="s">
        <v>130</v>
      </c>
      <c r="G501" t="s">
        <v>631</v>
      </c>
      <c r="H501" t="s">
        <v>231</v>
      </c>
      <c r="I501" t="s">
        <v>131</v>
      </c>
      <c r="J501" s="133">
        <v>24897968</v>
      </c>
      <c r="K501" s="133">
        <v>20840682</v>
      </c>
      <c r="L501" s="133">
        <v>22081962.199999999</v>
      </c>
      <c r="M501" s="134">
        <v>24897968</v>
      </c>
      <c r="N501" s="134" t="s">
        <v>693</v>
      </c>
      <c r="O501" s="135" t="s">
        <v>7</v>
      </c>
    </row>
    <row r="502" spans="2:15" ht="16.5" customHeight="1">
      <c r="B502" s="132" t="s">
        <v>136</v>
      </c>
      <c r="C502" t="s">
        <v>273</v>
      </c>
      <c r="D502"/>
      <c r="E502" t="s">
        <v>325</v>
      </c>
      <c r="F502" t="s">
        <v>130</v>
      </c>
      <c r="G502" t="s">
        <v>631</v>
      </c>
      <c r="H502" t="s">
        <v>231</v>
      </c>
      <c r="I502" t="s">
        <v>131</v>
      </c>
      <c r="J502" s="133">
        <v>26029695</v>
      </c>
      <c r="K502" s="133">
        <v>21787983</v>
      </c>
      <c r="L502" s="133">
        <v>23085689.93</v>
      </c>
      <c r="M502" s="134">
        <v>26029695</v>
      </c>
      <c r="N502" s="134" t="s">
        <v>693</v>
      </c>
      <c r="O502" s="135" t="s">
        <v>7</v>
      </c>
    </row>
    <row r="503" spans="2:15" ht="16.5" customHeight="1">
      <c r="B503" s="132" t="s">
        <v>136</v>
      </c>
      <c r="C503" t="s">
        <v>273</v>
      </c>
      <c r="D503"/>
      <c r="E503" t="s">
        <v>325</v>
      </c>
      <c r="F503" t="s">
        <v>130</v>
      </c>
      <c r="G503" t="s">
        <v>560</v>
      </c>
      <c r="H503" t="s">
        <v>275</v>
      </c>
      <c r="I503" t="s">
        <v>131</v>
      </c>
      <c r="J503" s="133">
        <v>120731506</v>
      </c>
      <c r="K503" s="133">
        <v>95211592</v>
      </c>
      <c r="L503" s="133">
        <v>99313067.239999995</v>
      </c>
      <c r="M503" s="134">
        <v>120731506</v>
      </c>
      <c r="N503" s="134" t="s">
        <v>698</v>
      </c>
      <c r="O503" s="135" t="s">
        <v>7</v>
      </c>
    </row>
    <row r="504" spans="2:15" ht="16.5" customHeight="1">
      <c r="B504" s="132" t="s">
        <v>136</v>
      </c>
      <c r="C504" t="s">
        <v>273</v>
      </c>
      <c r="D504"/>
      <c r="E504" t="s">
        <v>325</v>
      </c>
      <c r="F504" t="s">
        <v>130</v>
      </c>
      <c r="G504" t="s">
        <v>632</v>
      </c>
      <c r="H504" t="s">
        <v>231</v>
      </c>
      <c r="I504" t="s">
        <v>131</v>
      </c>
      <c r="J504" s="133">
        <v>14456005</v>
      </c>
      <c r="K504" s="133">
        <v>12333238</v>
      </c>
      <c r="L504" s="133">
        <v>13048448.77</v>
      </c>
      <c r="M504" s="134">
        <v>14456005</v>
      </c>
      <c r="N504" s="134" t="s">
        <v>693</v>
      </c>
      <c r="O504" s="135" t="s">
        <v>7</v>
      </c>
    </row>
    <row r="505" spans="2:15" ht="16.5" customHeight="1">
      <c r="B505" s="132" t="s">
        <v>189</v>
      </c>
      <c r="C505" t="s">
        <v>273</v>
      </c>
      <c r="D505"/>
      <c r="E505" t="s">
        <v>325</v>
      </c>
      <c r="F505" t="s">
        <v>130</v>
      </c>
      <c r="G505" t="s">
        <v>633</v>
      </c>
      <c r="H505" t="s">
        <v>634</v>
      </c>
      <c r="I505" t="s">
        <v>131</v>
      </c>
      <c r="J505" s="133">
        <v>776739728</v>
      </c>
      <c r="K505" s="133">
        <v>499999999</v>
      </c>
      <c r="L505" s="133">
        <v>506176228.43000001</v>
      </c>
      <c r="M505" s="134">
        <v>776739728</v>
      </c>
      <c r="N505" s="134" t="s">
        <v>711</v>
      </c>
      <c r="O505" s="135" t="s">
        <v>7</v>
      </c>
    </row>
    <row r="506" spans="2:15" ht="16.5" customHeight="1">
      <c r="B506" s="132" t="s">
        <v>189</v>
      </c>
      <c r="C506" t="s">
        <v>273</v>
      </c>
      <c r="D506"/>
      <c r="E506" t="s">
        <v>325</v>
      </c>
      <c r="F506" t="s">
        <v>130</v>
      </c>
      <c r="G506" t="s">
        <v>633</v>
      </c>
      <c r="H506" t="s">
        <v>634</v>
      </c>
      <c r="I506" t="s">
        <v>131</v>
      </c>
      <c r="J506" s="133">
        <v>776739728</v>
      </c>
      <c r="K506" s="133">
        <v>499999999</v>
      </c>
      <c r="L506" s="133">
        <v>506176228.43000001</v>
      </c>
      <c r="M506" s="134">
        <v>776739728</v>
      </c>
      <c r="N506" s="134" t="s">
        <v>711</v>
      </c>
      <c r="O506" s="135" t="s">
        <v>7</v>
      </c>
    </row>
    <row r="507" spans="2:15" ht="16.5" customHeight="1">
      <c r="B507" s="132" t="s">
        <v>189</v>
      </c>
      <c r="C507" t="s">
        <v>273</v>
      </c>
      <c r="D507"/>
      <c r="E507" t="s">
        <v>325</v>
      </c>
      <c r="F507" t="s">
        <v>130</v>
      </c>
      <c r="G507" t="s">
        <v>633</v>
      </c>
      <c r="H507" t="s">
        <v>634</v>
      </c>
      <c r="I507" t="s">
        <v>131</v>
      </c>
      <c r="J507" s="133">
        <v>776739728</v>
      </c>
      <c r="K507" s="133">
        <v>499999999</v>
      </c>
      <c r="L507" s="133">
        <v>506176228.43000001</v>
      </c>
      <c r="M507" s="134">
        <v>776739728</v>
      </c>
      <c r="N507" s="134" t="s">
        <v>711</v>
      </c>
      <c r="O507" s="135" t="s">
        <v>7</v>
      </c>
    </row>
    <row r="508" spans="2:15" ht="16.5" customHeight="1">
      <c r="B508" s="132" t="s">
        <v>189</v>
      </c>
      <c r="C508" t="s">
        <v>273</v>
      </c>
      <c r="D508"/>
      <c r="E508" t="s">
        <v>325</v>
      </c>
      <c r="F508" t="s">
        <v>130</v>
      </c>
      <c r="G508" t="s">
        <v>633</v>
      </c>
      <c r="H508" t="s">
        <v>634</v>
      </c>
      <c r="I508" t="s">
        <v>131</v>
      </c>
      <c r="J508" s="133">
        <v>776739728</v>
      </c>
      <c r="K508" s="133">
        <v>499999999</v>
      </c>
      <c r="L508" s="133">
        <v>506176228.43000001</v>
      </c>
      <c r="M508" s="134">
        <v>776739728</v>
      </c>
      <c r="N508" s="134" t="s">
        <v>711</v>
      </c>
      <c r="O508" s="135" t="s">
        <v>7</v>
      </c>
    </row>
    <row r="509" spans="2:15" ht="16.5" customHeight="1">
      <c r="B509" s="132" t="s">
        <v>136</v>
      </c>
      <c r="C509" t="s">
        <v>273</v>
      </c>
      <c r="D509"/>
      <c r="E509" t="s">
        <v>325</v>
      </c>
      <c r="F509" t="s">
        <v>130</v>
      </c>
      <c r="G509" t="s">
        <v>477</v>
      </c>
      <c r="H509" t="s">
        <v>635</v>
      </c>
      <c r="I509" t="s">
        <v>131</v>
      </c>
      <c r="J509" s="133">
        <v>1184984246</v>
      </c>
      <c r="K509" s="133">
        <v>988614315</v>
      </c>
      <c r="L509" s="133">
        <v>989991758.98000002</v>
      </c>
      <c r="M509" s="134">
        <v>1184984246</v>
      </c>
      <c r="N509" s="134" t="s">
        <v>712</v>
      </c>
      <c r="O509" s="135" t="s">
        <v>7</v>
      </c>
    </row>
    <row r="510" spans="2:15" ht="16.5" customHeight="1">
      <c r="B510" s="132" t="s">
        <v>128</v>
      </c>
      <c r="C510" t="s">
        <v>276</v>
      </c>
      <c r="D510"/>
      <c r="E510" t="s">
        <v>325</v>
      </c>
      <c r="F510" t="s">
        <v>130</v>
      </c>
      <c r="G510" t="s">
        <v>636</v>
      </c>
      <c r="H510" t="s">
        <v>277</v>
      </c>
      <c r="I510" t="s">
        <v>131</v>
      </c>
      <c r="J510" s="133">
        <v>5501917805</v>
      </c>
      <c r="K510" s="133">
        <v>3021363490</v>
      </c>
      <c r="L510" s="133">
        <v>3000003633.3800001</v>
      </c>
      <c r="M510" s="134">
        <v>5501917805</v>
      </c>
      <c r="N510" s="134" t="s">
        <v>692</v>
      </c>
      <c r="O510" s="135" t="s">
        <v>7</v>
      </c>
    </row>
    <row r="511" spans="2:15" ht="16.5" customHeight="1">
      <c r="B511" s="132" t="s">
        <v>128</v>
      </c>
      <c r="C511" t="s">
        <v>276</v>
      </c>
      <c r="D511"/>
      <c r="E511" t="s">
        <v>325</v>
      </c>
      <c r="F511" t="s">
        <v>130</v>
      </c>
      <c r="G511" t="s">
        <v>637</v>
      </c>
      <c r="H511" t="s">
        <v>278</v>
      </c>
      <c r="I511" t="s">
        <v>131</v>
      </c>
      <c r="J511" s="133">
        <v>17070547960</v>
      </c>
      <c r="K511" s="133">
        <v>10034931508</v>
      </c>
      <c r="L511" s="133">
        <v>10000041896.08</v>
      </c>
      <c r="M511" s="134">
        <v>17070547960</v>
      </c>
      <c r="N511" s="134" t="s">
        <v>764</v>
      </c>
      <c r="O511" s="135" t="s">
        <v>7</v>
      </c>
    </row>
    <row r="512" spans="2:15" ht="16.5" customHeight="1">
      <c r="B512" s="132" t="s">
        <v>128</v>
      </c>
      <c r="C512" t="s">
        <v>276</v>
      </c>
      <c r="D512"/>
      <c r="E512" t="s">
        <v>325</v>
      </c>
      <c r="F512" t="s">
        <v>130</v>
      </c>
      <c r="G512" t="s">
        <v>638</v>
      </c>
      <c r="H512" t="s">
        <v>278</v>
      </c>
      <c r="I512" t="s">
        <v>131</v>
      </c>
      <c r="J512" s="133">
        <v>361107259</v>
      </c>
      <c r="K512" s="133">
        <v>223137179</v>
      </c>
      <c r="L512" s="133">
        <v>223000121.43000001</v>
      </c>
      <c r="M512" s="134">
        <v>361107259</v>
      </c>
      <c r="N512" s="134" t="s">
        <v>764</v>
      </c>
      <c r="O512" s="135" t="s">
        <v>7</v>
      </c>
    </row>
    <row r="513" spans="2:15" ht="16.5" customHeight="1">
      <c r="B513" s="132" t="s">
        <v>128</v>
      </c>
      <c r="C513" t="s">
        <v>276</v>
      </c>
      <c r="D513"/>
      <c r="E513" t="s">
        <v>325</v>
      </c>
      <c r="F513" t="s">
        <v>130</v>
      </c>
      <c r="G513" t="s">
        <v>638</v>
      </c>
      <c r="H513" t="s">
        <v>278</v>
      </c>
      <c r="I513" t="s">
        <v>131</v>
      </c>
      <c r="J513" s="133">
        <v>181363294</v>
      </c>
      <c r="K513" s="133">
        <v>112068900</v>
      </c>
      <c r="L513" s="133">
        <v>112000064.92</v>
      </c>
      <c r="M513" s="134">
        <v>181363294</v>
      </c>
      <c r="N513" s="134" t="s">
        <v>764</v>
      </c>
      <c r="O513" s="135" t="s">
        <v>7</v>
      </c>
    </row>
    <row r="514" spans="2:15" ht="16.5" customHeight="1">
      <c r="B514" s="132" t="s">
        <v>128</v>
      </c>
      <c r="C514" t="s">
        <v>276</v>
      </c>
      <c r="D514"/>
      <c r="E514" t="s">
        <v>325</v>
      </c>
      <c r="F514" t="s">
        <v>130</v>
      </c>
      <c r="G514" t="s">
        <v>638</v>
      </c>
      <c r="H514" t="s">
        <v>278</v>
      </c>
      <c r="I514" t="s">
        <v>131</v>
      </c>
      <c r="J514" s="133">
        <v>268806293</v>
      </c>
      <c r="K514" s="133">
        <v>166102118</v>
      </c>
      <c r="L514" s="133">
        <v>166000086.21000001</v>
      </c>
      <c r="M514" s="134">
        <v>268806293</v>
      </c>
      <c r="N514" s="134" t="s">
        <v>764</v>
      </c>
      <c r="O514" s="135" t="s">
        <v>7</v>
      </c>
    </row>
    <row r="515" spans="2:15" ht="16.5" customHeight="1">
      <c r="B515" s="132" t="s">
        <v>128</v>
      </c>
      <c r="C515" t="s">
        <v>276</v>
      </c>
      <c r="D515"/>
      <c r="E515" t="s">
        <v>325</v>
      </c>
      <c r="F515" t="s">
        <v>130</v>
      </c>
      <c r="G515" t="s">
        <v>639</v>
      </c>
      <c r="H515" t="s">
        <v>277</v>
      </c>
      <c r="I515" t="s">
        <v>131</v>
      </c>
      <c r="J515" s="133">
        <v>6301369869</v>
      </c>
      <c r="K515" s="133">
        <v>4022383561</v>
      </c>
      <c r="L515" s="133">
        <v>4013358644.7399998</v>
      </c>
      <c r="M515" s="134">
        <v>6301369869</v>
      </c>
      <c r="N515" s="134" t="s">
        <v>763</v>
      </c>
      <c r="O515" s="135" t="s">
        <v>7</v>
      </c>
    </row>
    <row r="516" spans="2:15" ht="16.5" customHeight="1">
      <c r="B516" s="132" t="s">
        <v>128</v>
      </c>
      <c r="C516" t="s">
        <v>276</v>
      </c>
      <c r="D516"/>
      <c r="E516" t="s">
        <v>325</v>
      </c>
      <c r="F516" t="s">
        <v>130</v>
      </c>
      <c r="G516" t="s">
        <v>640</v>
      </c>
      <c r="H516" t="s">
        <v>278</v>
      </c>
      <c r="I516" t="s">
        <v>131</v>
      </c>
      <c r="J516" s="133">
        <v>160815420</v>
      </c>
      <c r="K516" s="133">
        <v>105539386</v>
      </c>
      <c r="L516" s="133">
        <v>105000244.45999999</v>
      </c>
      <c r="M516" s="134">
        <v>160815420</v>
      </c>
      <c r="N516" s="134" t="s">
        <v>764</v>
      </c>
      <c r="O516" s="135" t="s">
        <v>7</v>
      </c>
    </row>
    <row r="517" spans="2:15" ht="16.5" customHeight="1">
      <c r="B517" s="132" t="s">
        <v>136</v>
      </c>
      <c r="C517" t="s">
        <v>279</v>
      </c>
      <c r="D517"/>
      <c r="E517" t="s">
        <v>325</v>
      </c>
      <c r="F517" t="s">
        <v>130</v>
      </c>
      <c r="G517" t="s">
        <v>641</v>
      </c>
      <c r="H517" t="s">
        <v>268</v>
      </c>
      <c r="I517" t="s">
        <v>131</v>
      </c>
      <c r="J517" s="133">
        <v>174443438</v>
      </c>
      <c r="K517" s="133">
        <v>134600002</v>
      </c>
      <c r="L517" s="133">
        <v>143360202.66</v>
      </c>
      <c r="M517" s="134">
        <v>174443438</v>
      </c>
      <c r="N517" s="134" t="s">
        <v>712</v>
      </c>
      <c r="O517" s="135" t="s">
        <v>7</v>
      </c>
    </row>
    <row r="518" spans="2:15" ht="16.5" customHeight="1">
      <c r="B518" s="132" t="s">
        <v>136</v>
      </c>
      <c r="C518" t="s">
        <v>279</v>
      </c>
      <c r="D518"/>
      <c r="E518" t="s">
        <v>325</v>
      </c>
      <c r="F518" t="s">
        <v>130</v>
      </c>
      <c r="G518" t="s">
        <v>641</v>
      </c>
      <c r="H518" t="s">
        <v>268</v>
      </c>
      <c r="I518" t="s">
        <v>131</v>
      </c>
      <c r="J518" s="133">
        <v>182982618</v>
      </c>
      <c r="K518" s="133">
        <v>141200000</v>
      </c>
      <c r="L518" s="133">
        <v>150378017.11000001</v>
      </c>
      <c r="M518" s="134">
        <v>182982618</v>
      </c>
      <c r="N518" s="134" t="s">
        <v>712</v>
      </c>
      <c r="O518" s="135" t="s">
        <v>7</v>
      </c>
    </row>
    <row r="519" spans="2:15" ht="16.5" customHeight="1">
      <c r="B519" s="132" t="s">
        <v>136</v>
      </c>
      <c r="C519" t="s">
        <v>279</v>
      </c>
      <c r="D519"/>
      <c r="E519" t="s">
        <v>325</v>
      </c>
      <c r="F519" t="s">
        <v>130</v>
      </c>
      <c r="G519" t="s">
        <v>642</v>
      </c>
      <c r="H519" t="s">
        <v>280</v>
      </c>
      <c r="I519" t="s">
        <v>131</v>
      </c>
      <c r="J519" s="133">
        <v>192257320</v>
      </c>
      <c r="K519" s="133">
        <v>141839820</v>
      </c>
      <c r="L519" s="133">
        <v>148959515.05000001</v>
      </c>
      <c r="M519" s="134">
        <v>192257320</v>
      </c>
      <c r="N519" s="134" t="s">
        <v>762</v>
      </c>
      <c r="O519" s="135" t="s">
        <v>7</v>
      </c>
    </row>
    <row r="520" spans="2:15" ht="16.5" customHeight="1">
      <c r="B520" s="132" t="s">
        <v>136</v>
      </c>
      <c r="C520" t="s">
        <v>279</v>
      </c>
      <c r="D520"/>
      <c r="E520" t="s">
        <v>325</v>
      </c>
      <c r="F520" t="s">
        <v>130</v>
      </c>
      <c r="G520" t="s">
        <v>546</v>
      </c>
      <c r="H520" t="s">
        <v>281</v>
      </c>
      <c r="I520" t="s">
        <v>131</v>
      </c>
      <c r="J520" s="133">
        <v>241256438</v>
      </c>
      <c r="K520" s="133">
        <v>208055161</v>
      </c>
      <c r="L520" s="133">
        <v>239686622.71000001</v>
      </c>
      <c r="M520" s="134">
        <v>241256438</v>
      </c>
      <c r="N520" s="134" t="s">
        <v>692</v>
      </c>
      <c r="O520" s="135" t="s">
        <v>7</v>
      </c>
    </row>
    <row r="521" spans="2:15" ht="16.5" customHeight="1">
      <c r="B521" s="132" t="s">
        <v>136</v>
      </c>
      <c r="C521" t="s">
        <v>279</v>
      </c>
      <c r="D521"/>
      <c r="E521" t="s">
        <v>325</v>
      </c>
      <c r="F521" t="s">
        <v>130</v>
      </c>
      <c r="G521" t="s">
        <v>643</v>
      </c>
      <c r="H521" t="s">
        <v>282</v>
      </c>
      <c r="I521" t="s">
        <v>131</v>
      </c>
      <c r="J521" s="133">
        <v>175944352</v>
      </c>
      <c r="K521" s="133">
        <v>149902896</v>
      </c>
      <c r="L521" s="133">
        <v>150975229.47</v>
      </c>
      <c r="M521" s="134">
        <v>175944352</v>
      </c>
      <c r="N521" s="134" t="s">
        <v>765</v>
      </c>
      <c r="O521" s="135" t="s">
        <v>7</v>
      </c>
    </row>
    <row r="522" spans="2:15" ht="16.5" customHeight="1">
      <c r="B522" s="132" t="s">
        <v>136</v>
      </c>
      <c r="C522" t="s">
        <v>279</v>
      </c>
      <c r="D522"/>
      <c r="E522" t="s">
        <v>325</v>
      </c>
      <c r="F522" t="s">
        <v>130</v>
      </c>
      <c r="G522" t="s">
        <v>643</v>
      </c>
      <c r="H522" t="s">
        <v>282</v>
      </c>
      <c r="I522" t="s">
        <v>131</v>
      </c>
      <c r="J522" s="133">
        <v>175944352</v>
      </c>
      <c r="K522" s="133">
        <v>149902896</v>
      </c>
      <c r="L522" s="133">
        <v>150975229.47</v>
      </c>
      <c r="M522" s="134">
        <v>175944352</v>
      </c>
      <c r="N522" s="134" t="s">
        <v>765</v>
      </c>
      <c r="O522" s="135" t="s">
        <v>7</v>
      </c>
    </row>
    <row r="523" spans="2:15" ht="16.5" customHeight="1">
      <c r="B523" s="132" t="s">
        <v>136</v>
      </c>
      <c r="C523" t="s">
        <v>279</v>
      </c>
      <c r="D523"/>
      <c r="E523" t="s">
        <v>325</v>
      </c>
      <c r="F523" t="s">
        <v>130</v>
      </c>
      <c r="G523" t="s">
        <v>643</v>
      </c>
      <c r="H523" t="s">
        <v>282</v>
      </c>
      <c r="I523" t="s">
        <v>131</v>
      </c>
      <c r="J523" s="133">
        <v>175944352</v>
      </c>
      <c r="K523" s="133">
        <v>149902896</v>
      </c>
      <c r="L523" s="133">
        <v>150975229.47</v>
      </c>
      <c r="M523" s="134">
        <v>175944352</v>
      </c>
      <c r="N523" s="134" t="s">
        <v>765</v>
      </c>
      <c r="O523" s="135" t="s">
        <v>7</v>
      </c>
    </row>
    <row r="524" spans="2:15" ht="16.5" customHeight="1">
      <c r="B524" s="132" t="s">
        <v>136</v>
      </c>
      <c r="C524" t="s">
        <v>279</v>
      </c>
      <c r="D524"/>
      <c r="E524" t="s">
        <v>325</v>
      </c>
      <c r="F524" t="s">
        <v>130</v>
      </c>
      <c r="G524" t="s">
        <v>643</v>
      </c>
      <c r="H524" t="s">
        <v>282</v>
      </c>
      <c r="I524" t="s">
        <v>131</v>
      </c>
      <c r="J524" s="133">
        <v>175944352</v>
      </c>
      <c r="K524" s="133">
        <v>149902896</v>
      </c>
      <c r="L524" s="133">
        <v>150975229.47</v>
      </c>
      <c r="M524" s="134">
        <v>175944352</v>
      </c>
      <c r="N524" s="134" t="s">
        <v>765</v>
      </c>
      <c r="O524" s="135" t="s">
        <v>7</v>
      </c>
    </row>
    <row r="525" spans="2:15" ht="16.5" customHeight="1">
      <c r="B525" s="132" t="s">
        <v>136</v>
      </c>
      <c r="C525" t="s">
        <v>279</v>
      </c>
      <c r="D525"/>
      <c r="E525" t="s">
        <v>325</v>
      </c>
      <c r="F525" t="s">
        <v>130</v>
      </c>
      <c r="G525" t="s">
        <v>643</v>
      </c>
      <c r="H525" t="s">
        <v>282</v>
      </c>
      <c r="I525" t="s">
        <v>131</v>
      </c>
      <c r="J525" s="133">
        <v>175944352</v>
      </c>
      <c r="K525" s="133">
        <v>149902896</v>
      </c>
      <c r="L525" s="133">
        <v>150975229.47</v>
      </c>
      <c r="M525" s="134">
        <v>175944352</v>
      </c>
      <c r="N525" s="134" t="s">
        <v>765</v>
      </c>
      <c r="O525" s="135" t="s">
        <v>7</v>
      </c>
    </row>
    <row r="526" spans="2:15" ht="16.5" customHeight="1">
      <c r="B526" s="132" t="s">
        <v>136</v>
      </c>
      <c r="C526" t="s">
        <v>279</v>
      </c>
      <c r="D526"/>
      <c r="E526" t="s">
        <v>325</v>
      </c>
      <c r="F526" t="s">
        <v>130</v>
      </c>
      <c r="G526" t="s">
        <v>643</v>
      </c>
      <c r="H526" t="s">
        <v>282</v>
      </c>
      <c r="I526" t="s">
        <v>131</v>
      </c>
      <c r="J526" s="133">
        <v>175944352</v>
      </c>
      <c r="K526" s="133">
        <v>149902896</v>
      </c>
      <c r="L526" s="133">
        <v>150975229.47</v>
      </c>
      <c r="M526" s="134">
        <v>175944352</v>
      </c>
      <c r="N526" s="134" t="s">
        <v>765</v>
      </c>
      <c r="O526" s="135" t="s">
        <v>7</v>
      </c>
    </row>
    <row r="527" spans="2:15" ht="16.5" customHeight="1">
      <c r="B527" s="132" t="s">
        <v>136</v>
      </c>
      <c r="C527" t="s">
        <v>279</v>
      </c>
      <c r="D527"/>
      <c r="E527" t="s">
        <v>325</v>
      </c>
      <c r="F527" t="s">
        <v>130</v>
      </c>
      <c r="G527" t="s">
        <v>643</v>
      </c>
      <c r="H527" t="s">
        <v>282</v>
      </c>
      <c r="I527" t="s">
        <v>131</v>
      </c>
      <c r="J527" s="133">
        <v>175944352</v>
      </c>
      <c r="K527" s="133">
        <v>149902896</v>
      </c>
      <c r="L527" s="133">
        <v>150975229.47</v>
      </c>
      <c r="M527" s="134">
        <v>175944352</v>
      </c>
      <c r="N527" s="134" t="s">
        <v>765</v>
      </c>
      <c r="O527" s="135" t="s">
        <v>7</v>
      </c>
    </row>
    <row r="528" spans="2:15" ht="16.5" customHeight="1">
      <c r="B528" s="132" t="s">
        <v>136</v>
      </c>
      <c r="C528" t="s">
        <v>279</v>
      </c>
      <c r="D528"/>
      <c r="E528" t="s">
        <v>325</v>
      </c>
      <c r="F528" t="s">
        <v>130</v>
      </c>
      <c r="G528" t="s">
        <v>643</v>
      </c>
      <c r="H528" t="s">
        <v>282</v>
      </c>
      <c r="I528" t="s">
        <v>131</v>
      </c>
      <c r="J528" s="133">
        <v>175944352</v>
      </c>
      <c r="K528" s="133">
        <v>149902896</v>
      </c>
      <c r="L528" s="133">
        <v>150975229.47</v>
      </c>
      <c r="M528" s="134">
        <v>175944352</v>
      </c>
      <c r="N528" s="134" t="s">
        <v>765</v>
      </c>
      <c r="O528" s="135" t="s">
        <v>7</v>
      </c>
    </row>
    <row r="529" spans="2:15" ht="16.5" customHeight="1">
      <c r="B529" s="132" t="s">
        <v>136</v>
      </c>
      <c r="C529" t="s">
        <v>279</v>
      </c>
      <c r="D529"/>
      <c r="E529" t="s">
        <v>325</v>
      </c>
      <c r="F529" t="s">
        <v>130</v>
      </c>
      <c r="G529" t="s">
        <v>643</v>
      </c>
      <c r="H529" t="s">
        <v>282</v>
      </c>
      <c r="I529" t="s">
        <v>131</v>
      </c>
      <c r="J529" s="133">
        <v>175944352</v>
      </c>
      <c r="K529" s="133">
        <v>149902896</v>
      </c>
      <c r="L529" s="133">
        <v>150975229.47</v>
      </c>
      <c r="M529" s="134">
        <v>175944352</v>
      </c>
      <c r="N529" s="134" t="s">
        <v>765</v>
      </c>
      <c r="O529" s="135" t="s">
        <v>7</v>
      </c>
    </row>
    <row r="530" spans="2:15" ht="16.5" customHeight="1">
      <c r="B530" s="132" t="s">
        <v>136</v>
      </c>
      <c r="C530" t="s">
        <v>279</v>
      </c>
      <c r="D530"/>
      <c r="E530" t="s">
        <v>325</v>
      </c>
      <c r="F530" t="s">
        <v>130</v>
      </c>
      <c r="G530" t="s">
        <v>643</v>
      </c>
      <c r="H530" t="s">
        <v>282</v>
      </c>
      <c r="I530" t="s">
        <v>131</v>
      </c>
      <c r="J530" s="133">
        <v>175944352</v>
      </c>
      <c r="K530" s="133">
        <v>149902896</v>
      </c>
      <c r="L530" s="133">
        <v>150975229.47</v>
      </c>
      <c r="M530" s="134">
        <v>175944352</v>
      </c>
      <c r="N530" s="134" t="s">
        <v>765</v>
      </c>
      <c r="O530" s="135" t="s">
        <v>7</v>
      </c>
    </row>
    <row r="531" spans="2:15" ht="16.5" customHeight="1">
      <c r="B531" s="132" t="s">
        <v>136</v>
      </c>
      <c r="C531" t="s">
        <v>279</v>
      </c>
      <c r="D531"/>
      <c r="E531" t="s">
        <v>325</v>
      </c>
      <c r="F531" t="s">
        <v>130</v>
      </c>
      <c r="G531" t="s">
        <v>643</v>
      </c>
      <c r="H531" t="s">
        <v>282</v>
      </c>
      <c r="I531" t="s">
        <v>131</v>
      </c>
      <c r="J531" s="133">
        <v>175944352</v>
      </c>
      <c r="K531" s="133">
        <v>149902896</v>
      </c>
      <c r="L531" s="133">
        <v>150975229.47</v>
      </c>
      <c r="M531" s="134">
        <v>175944352</v>
      </c>
      <c r="N531" s="134" t="s">
        <v>765</v>
      </c>
      <c r="O531" s="135" t="s">
        <v>7</v>
      </c>
    </row>
    <row r="532" spans="2:15" ht="16.5" customHeight="1">
      <c r="B532" s="132" t="s">
        <v>136</v>
      </c>
      <c r="C532" t="s">
        <v>279</v>
      </c>
      <c r="D532"/>
      <c r="E532" t="s">
        <v>325</v>
      </c>
      <c r="F532" t="s">
        <v>130</v>
      </c>
      <c r="G532" t="s">
        <v>643</v>
      </c>
      <c r="H532" t="s">
        <v>282</v>
      </c>
      <c r="I532" t="s">
        <v>131</v>
      </c>
      <c r="J532" s="133">
        <v>175944352</v>
      </c>
      <c r="K532" s="133">
        <v>149902896</v>
      </c>
      <c r="L532" s="133">
        <v>150975229.47</v>
      </c>
      <c r="M532" s="134">
        <v>175944352</v>
      </c>
      <c r="N532" s="134" t="s">
        <v>765</v>
      </c>
      <c r="O532" s="135" t="s">
        <v>7</v>
      </c>
    </row>
    <row r="533" spans="2:15" ht="16.5" customHeight="1">
      <c r="B533" s="132" t="s">
        <v>136</v>
      </c>
      <c r="C533" t="s">
        <v>279</v>
      </c>
      <c r="D533"/>
      <c r="E533" t="s">
        <v>325</v>
      </c>
      <c r="F533" t="s">
        <v>130</v>
      </c>
      <c r="G533" t="s">
        <v>643</v>
      </c>
      <c r="H533" t="s">
        <v>282</v>
      </c>
      <c r="I533" t="s">
        <v>131</v>
      </c>
      <c r="J533" s="133">
        <v>175944352</v>
      </c>
      <c r="K533" s="133">
        <v>149902896</v>
      </c>
      <c r="L533" s="133">
        <v>150975229.47</v>
      </c>
      <c r="M533" s="134">
        <v>175944352</v>
      </c>
      <c r="N533" s="134" t="s">
        <v>765</v>
      </c>
      <c r="O533" s="135" t="s">
        <v>7</v>
      </c>
    </row>
    <row r="534" spans="2:15" ht="16.5" customHeight="1">
      <c r="B534" s="132" t="s">
        <v>136</v>
      </c>
      <c r="C534" t="s">
        <v>279</v>
      </c>
      <c r="D534"/>
      <c r="E534" t="s">
        <v>325</v>
      </c>
      <c r="F534" t="s">
        <v>130</v>
      </c>
      <c r="G534" t="s">
        <v>643</v>
      </c>
      <c r="H534" t="s">
        <v>282</v>
      </c>
      <c r="I534" t="s">
        <v>131</v>
      </c>
      <c r="J534" s="133">
        <v>175944352</v>
      </c>
      <c r="K534" s="133">
        <v>149902896</v>
      </c>
      <c r="L534" s="133">
        <v>150975229.47</v>
      </c>
      <c r="M534" s="134">
        <v>175944352</v>
      </c>
      <c r="N534" s="134" t="s">
        <v>765</v>
      </c>
      <c r="O534" s="135" t="s">
        <v>7</v>
      </c>
    </row>
    <row r="535" spans="2:15" ht="16.5" customHeight="1">
      <c r="B535" s="132" t="s">
        <v>136</v>
      </c>
      <c r="C535" t="s">
        <v>279</v>
      </c>
      <c r="D535"/>
      <c r="E535" t="s">
        <v>325</v>
      </c>
      <c r="F535" t="s">
        <v>130</v>
      </c>
      <c r="G535" t="s">
        <v>643</v>
      </c>
      <c r="H535" t="s">
        <v>282</v>
      </c>
      <c r="I535" t="s">
        <v>131</v>
      </c>
      <c r="J535" s="133">
        <v>175944352</v>
      </c>
      <c r="K535" s="133">
        <v>149902896</v>
      </c>
      <c r="L535" s="133">
        <v>150975229.47</v>
      </c>
      <c r="M535" s="134">
        <v>175944352</v>
      </c>
      <c r="N535" s="134" t="s">
        <v>765</v>
      </c>
      <c r="O535" s="135" t="s">
        <v>7</v>
      </c>
    </row>
    <row r="536" spans="2:15" ht="16.5" customHeight="1">
      <c r="B536" s="132" t="s">
        <v>136</v>
      </c>
      <c r="C536" t="s">
        <v>279</v>
      </c>
      <c r="D536"/>
      <c r="E536" t="s">
        <v>325</v>
      </c>
      <c r="F536" t="s">
        <v>130</v>
      </c>
      <c r="G536" t="s">
        <v>643</v>
      </c>
      <c r="H536" t="s">
        <v>282</v>
      </c>
      <c r="I536" t="s">
        <v>131</v>
      </c>
      <c r="J536" s="133">
        <v>175944352</v>
      </c>
      <c r="K536" s="133">
        <v>149902896</v>
      </c>
      <c r="L536" s="133">
        <v>150975229.47</v>
      </c>
      <c r="M536" s="134">
        <v>175944352</v>
      </c>
      <c r="N536" s="134" t="s">
        <v>765</v>
      </c>
      <c r="O536" s="135" t="s">
        <v>7</v>
      </c>
    </row>
    <row r="537" spans="2:15" ht="16.5" customHeight="1">
      <c r="B537" s="132" t="s">
        <v>136</v>
      </c>
      <c r="C537" t="s">
        <v>279</v>
      </c>
      <c r="D537"/>
      <c r="E537" t="s">
        <v>325</v>
      </c>
      <c r="F537" t="s">
        <v>130</v>
      </c>
      <c r="G537" t="s">
        <v>643</v>
      </c>
      <c r="H537" t="s">
        <v>282</v>
      </c>
      <c r="I537" t="s">
        <v>131</v>
      </c>
      <c r="J537" s="133">
        <v>175944352</v>
      </c>
      <c r="K537" s="133">
        <v>149902896</v>
      </c>
      <c r="L537" s="133">
        <v>150975229.47</v>
      </c>
      <c r="M537" s="134">
        <v>175944352</v>
      </c>
      <c r="N537" s="134" t="s">
        <v>765</v>
      </c>
      <c r="O537" s="135" t="s">
        <v>7</v>
      </c>
    </row>
    <row r="538" spans="2:15" ht="16.5" customHeight="1">
      <c r="B538" s="132" t="s">
        <v>136</v>
      </c>
      <c r="C538" t="s">
        <v>279</v>
      </c>
      <c r="D538"/>
      <c r="E538" t="s">
        <v>325</v>
      </c>
      <c r="F538" t="s">
        <v>130</v>
      </c>
      <c r="G538" t="s">
        <v>643</v>
      </c>
      <c r="H538" t="s">
        <v>282</v>
      </c>
      <c r="I538" t="s">
        <v>131</v>
      </c>
      <c r="J538" s="133">
        <v>175944352</v>
      </c>
      <c r="K538" s="133">
        <v>149902896</v>
      </c>
      <c r="L538" s="133">
        <v>150975229.47</v>
      </c>
      <c r="M538" s="134">
        <v>175944352</v>
      </c>
      <c r="N538" s="134" t="s">
        <v>765</v>
      </c>
      <c r="O538" s="135" t="s">
        <v>7</v>
      </c>
    </row>
    <row r="539" spans="2:15" ht="16.5" customHeight="1">
      <c r="B539" s="132" t="s">
        <v>136</v>
      </c>
      <c r="C539" t="s">
        <v>279</v>
      </c>
      <c r="D539"/>
      <c r="E539" t="s">
        <v>325</v>
      </c>
      <c r="F539" t="s">
        <v>130</v>
      </c>
      <c r="G539" t="s">
        <v>643</v>
      </c>
      <c r="H539" t="s">
        <v>282</v>
      </c>
      <c r="I539" t="s">
        <v>131</v>
      </c>
      <c r="J539" s="133">
        <v>175944352</v>
      </c>
      <c r="K539" s="133">
        <v>149902896</v>
      </c>
      <c r="L539" s="133">
        <v>150975229.47</v>
      </c>
      <c r="M539" s="134">
        <v>175944352</v>
      </c>
      <c r="N539" s="134" t="s">
        <v>765</v>
      </c>
      <c r="O539" s="135" t="s">
        <v>7</v>
      </c>
    </row>
    <row r="540" spans="2:15" ht="16.5" customHeight="1">
      <c r="B540" s="132" t="s">
        <v>136</v>
      </c>
      <c r="C540" t="s">
        <v>279</v>
      </c>
      <c r="D540"/>
      <c r="E540" t="s">
        <v>325</v>
      </c>
      <c r="F540" t="s">
        <v>130</v>
      </c>
      <c r="G540" t="s">
        <v>643</v>
      </c>
      <c r="H540" t="s">
        <v>282</v>
      </c>
      <c r="I540" t="s">
        <v>131</v>
      </c>
      <c r="J540" s="133">
        <v>175944352</v>
      </c>
      <c r="K540" s="133">
        <v>149902896</v>
      </c>
      <c r="L540" s="133">
        <v>150975229.47</v>
      </c>
      <c r="M540" s="134">
        <v>175944352</v>
      </c>
      <c r="N540" s="134" t="s">
        <v>765</v>
      </c>
      <c r="O540" s="135" t="s">
        <v>7</v>
      </c>
    </row>
    <row r="541" spans="2:15" ht="16.5" customHeight="1">
      <c r="B541" s="132" t="s">
        <v>136</v>
      </c>
      <c r="C541" t="s">
        <v>279</v>
      </c>
      <c r="D541"/>
      <c r="E541" t="s">
        <v>325</v>
      </c>
      <c r="F541" t="s">
        <v>130</v>
      </c>
      <c r="G541" t="s">
        <v>644</v>
      </c>
      <c r="H541" t="s">
        <v>244</v>
      </c>
      <c r="I541" t="s">
        <v>131</v>
      </c>
      <c r="J541" s="133">
        <v>192750000</v>
      </c>
      <c r="K541" s="133">
        <v>151074686</v>
      </c>
      <c r="L541" s="133">
        <v>150365626.02000001</v>
      </c>
      <c r="M541" s="134">
        <v>192750000</v>
      </c>
      <c r="N541" s="134" t="s">
        <v>731</v>
      </c>
      <c r="O541" s="135" t="s">
        <v>7</v>
      </c>
    </row>
    <row r="542" spans="2:15" ht="16.5" customHeight="1">
      <c r="B542" s="132" t="s">
        <v>189</v>
      </c>
      <c r="C542" t="s">
        <v>279</v>
      </c>
      <c r="D542"/>
      <c r="E542" t="s">
        <v>325</v>
      </c>
      <c r="F542" t="s">
        <v>130</v>
      </c>
      <c r="G542" t="s">
        <v>645</v>
      </c>
      <c r="H542" t="s">
        <v>380</v>
      </c>
      <c r="I542" t="s">
        <v>131</v>
      </c>
      <c r="J542" s="133">
        <v>17082753438</v>
      </c>
      <c r="K542" s="133">
        <v>10000000000</v>
      </c>
      <c r="L542" s="133">
        <v>10052316130.870001</v>
      </c>
      <c r="M542" s="134">
        <v>17082753438</v>
      </c>
      <c r="N542" s="134" t="s">
        <v>756</v>
      </c>
      <c r="O542" s="135" t="s">
        <v>7</v>
      </c>
    </row>
    <row r="543" spans="2:15" ht="16.5" customHeight="1">
      <c r="B543" s="132" t="s">
        <v>189</v>
      </c>
      <c r="C543" t="s">
        <v>279</v>
      </c>
      <c r="D543"/>
      <c r="E543" t="s">
        <v>325</v>
      </c>
      <c r="F543" t="s">
        <v>130</v>
      </c>
      <c r="G543" t="s">
        <v>645</v>
      </c>
      <c r="H543" t="s">
        <v>380</v>
      </c>
      <c r="I543" t="s">
        <v>131</v>
      </c>
      <c r="J543" s="133">
        <v>17082753438</v>
      </c>
      <c r="K543" s="133">
        <v>10000000000</v>
      </c>
      <c r="L543" s="133">
        <v>10052316130.870001</v>
      </c>
      <c r="M543" s="134">
        <v>17082753438</v>
      </c>
      <c r="N543" s="134" t="s">
        <v>756</v>
      </c>
      <c r="O543" s="135" t="s">
        <v>7</v>
      </c>
    </row>
    <row r="544" spans="2:15" ht="16.5" customHeight="1">
      <c r="B544" s="132" t="s">
        <v>189</v>
      </c>
      <c r="C544" t="s">
        <v>279</v>
      </c>
      <c r="D544"/>
      <c r="E544" t="s">
        <v>325</v>
      </c>
      <c r="F544" t="s">
        <v>130</v>
      </c>
      <c r="G544" t="s">
        <v>645</v>
      </c>
      <c r="H544" t="s">
        <v>380</v>
      </c>
      <c r="I544" t="s">
        <v>131</v>
      </c>
      <c r="J544" s="133">
        <v>1708275330</v>
      </c>
      <c r="K544" s="133">
        <v>1000000000</v>
      </c>
      <c r="L544" s="133">
        <v>1005231612.99</v>
      </c>
      <c r="M544" s="134">
        <v>1708275330</v>
      </c>
      <c r="N544" s="134" t="s">
        <v>756</v>
      </c>
      <c r="O544" s="135" t="s">
        <v>7</v>
      </c>
    </row>
    <row r="545" spans="2:15" ht="16.5" customHeight="1">
      <c r="B545" s="132" t="s">
        <v>189</v>
      </c>
      <c r="C545" t="s">
        <v>279</v>
      </c>
      <c r="D545"/>
      <c r="E545" t="s">
        <v>325</v>
      </c>
      <c r="F545" t="s">
        <v>130</v>
      </c>
      <c r="G545" t="s">
        <v>566</v>
      </c>
      <c r="H545" t="s">
        <v>380</v>
      </c>
      <c r="I545" t="s">
        <v>131</v>
      </c>
      <c r="J545" s="133">
        <v>1708275330</v>
      </c>
      <c r="K545" s="133">
        <v>1001668495</v>
      </c>
      <c r="L545" s="133">
        <v>1005250443.55</v>
      </c>
      <c r="M545" s="134">
        <v>1708275330</v>
      </c>
      <c r="N545" s="134" t="s">
        <v>756</v>
      </c>
      <c r="O545" s="135" t="s">
        <v>7</v>
      </c>
    </row>
    <row r="546" spans="2:15" ht="16.5" customHeight="1">
      <c r="B546" s="132" t="s">
        <v>189</v>
      </c>
      <c r="C546" t="s">
        <v>279</v>
      </c>
      <c r="D546"/>
      <c r="E546" t="s">
        <v>325</v>
      </c>
      <c r="F546" t="s">
        <v>130</v>
      </c>
      <c r="G546" t="s">
        <v>566</v>
      </c>
      <c r="H546" t="s">
        <v>380</v>
      </c>
      <c r="I546" t="s">
        <v>131</v>
      </c>
      <c r="J546" s="133">
        <v>1708275330</v>
      </c>
      <c r="K546" s="133">
        <v>1001668495</v>
      </c>
      <c r="L546" s="133">
        <v>1005250443.55</v>
      </c>
      <c r="M546" s="134">
        <v>1708275330</v>
      </c>
      <c r="N546" s="134" t="s">
        <v>756</v>
      </c>
      <c r="O546" s="135" t="s">
        <v>7</v>
      </c>
    </row>
    <row r="547" spans="2:15" ht="16.5" customHeight="1">
      <c r="B547" s="132" t="s">
        <v>136</v>
      </c>
      <c r="C547" t="s">
        <v>279</v>
      </c>
      <c r="D547"/>
      <c r="E547" t="s">
        <v>325</v>
      </c>
      <c r="F547" t="s">
        <v>130</v>
      </c>
      <c r="G547" t="s">
        <v>646</v>
      </c>
      <c r="H547" t="s">
        <v>647</v>
      </c>
      <c r="I547" t="s">
        <v>131</v>
      </c>
      <c r="J547" s="133">
        <v>119052056</v>
      </c>
      <c r="K547" s="133">
        <v>100354074</v>
      </c>
      <c r="L547" s="133">
        <v>100244116.78</v>
      </c>
      <c r="M547" s="134">
        <v>119052056</v>
      </c>
      <c r="N547" s="134" t="s">
        <v>714</v>
      </c>
      <c r="O547" s="135" t="s">
        <v>7</v>
      </c>
    </row>
    <row r="548" spans="2:15" ht="16.5" customHeight="1">
      <c r="B548" s="132" t="s">
        <v>136</v>
      </c>
      <c r="C548" t="s">
        <v>279</v>
      </c>
      <c r="D548"/>
      <c r="E548" t="s">
        <v>325</v>
      </c>
      <c r="F548" t="s">
        <v>130</v>
      </c>
      <c r="G548" t="s">
        <v>473</v>
      </c>
      <c r="H548" t="s">
        <v>283</v>
      </c>
      <c r="I548" t="s">
        <v>131</v>
      </c>
      <c r="J548" s="133">
        <v>1207689500</v>
      </c>
      <c r="K548" s="133">
        <v>1018974995</v>
      </c>
      <c r="L548" s="133">
        <v>1033147361.9</v>
      </c>
      <c r="M548" s="134">
        <v>1207689500</v>
      </c>
      <c r="N548" s="134" t="s">
        <v>766</v>
      </c>
      <c r="O548" s="135" t="s">
        <v>7</v>
      </c>
    </row>
    <row r="549" spans="2:15" ht="16.5" customHeight="1">
      <c r="B549" s="132" t="s">
        <v>136</v>
      </c>
      <c r="C549" t="s">
        <v>279</v>
      </c>
      <c r="D549"/>
      <c r="E549" t="s">
        <v>325</v>
      </c>
      <c r="F549" t="s">
        <v>130</v>
      </c>
      <c r="G549" t="s">
        <v>473</v>
      </c>
      <c r="H549" t="s">
        <v>283</v>
      </c>
      <c r="I549" t="s">
        <v>131</v>
      </c>
      <c r="J549" s="133">
        <v>1207689500</v>
      </c>
      <c r="K549" s="133">
        <v>1018974995</v>
      </c>
      <c r="L549" s="133">
        <v>1033147361.9</v>
      </c>
      <c r="M549" s="134">
        <v>1207689500</v>
      </c>
      <c r="N549" s="134" t="s">
        <v>766</v>
      </c>
      <c r="O549" s="135" t="s">
        <v>7</v>
      </c>
    </row>
    <row r="550" spans="2:15" ht="16.5" customHeight="1">
      <c r="B550" s="132" t="s">
        <v>136</v>
      </c>
      <c r="C550" t="s">
        <v>279</v>
      </c>
      <c r="D550"/>
      <c r="E550" t="s">
        <v>325</v>
      </c>
      <c r="F550" t="s">
        <v>130</v>
      </c>
      <c r="G550" t="s">
        <v>473</v>
      </c>
      <c r="H550" t="s">
        <v>283</v>
      </c>
      <c r="I550" t="s">
        <v>131</v>
      </c>
      <c r="J550" s="133">
        <v>1207689500</v>
      </c>
      <c r="K550" s="133">
        <v>1018974995</v>
      </c>
      <c r="L550" s="133">
        <v>1033147361.9</v>
      </c>
      <c r="M550" s="134">
        <v>1207689500</v>
      </c>
      <c r="N550" s="134" t="s">
        <v>766</v>
      </c>
      <c r="O550" s="135" t="s">
        <v>7</v>
      </c>
    </row>
    <row r="551" spans="2:15" ht="16.5" customHeight="1">
      <c r="B551" s="132" t="s">
        <v>136</v>
      </c>
      <c r="C551" t="s">
        <v>279</v>
      </c>
      <c r="D551"/>
      <c r="E551" t="s">
        <v>325</v>
      </c>
      <c r="F551" t="s">
        <v>130</v>
      </c>
      <c r="G551" t="s">
        <v>473</v>
      </c>
      <c r="H551" t="s">
        <v>283</v>
      </c>
      <c r="I551" t="s">
        <v>131</v>
      </c>
      <c r="J551" s="133">
        <v>1207689500</v>
      </c>
      <c r="K551" s="133">
        <v>1018974995</v>
      </c>
      <c r="L551" s="133">
        <v>1033147361.9</v>
      </c>
      <c r="M551" s="134">
        <v>1207689500</v>
      </c>
      <c r="N551" s="134" t="s">
        <v>766</v>
      </c>
      <c r="O551" s="135" t="s">
        <v>7</v>
      </c>
    </row>
    <row r="552" spans="2:15" ht="16.5" customHeight="1">
      <c r="B552" s="132" t="s">
        <v>136</v>
      </c>
      <c r="C552" t="s">
        <v>279</v>
      </c>
      <c r="D552"/>
      <c r="E552" t="s">
        <v>325</v>
      </c>
      <c r="F552" t="s">
        <v>130</v>
      </c>
      <c r="G552" t="s">
        <v>473</v>
      </c>
      <c r="H552" t="s">
        <v>283</v>
      </c>
      <c r="I552" t="s">
        <v>131</v>
      </c>
      <c r="J552" s="133">
        <v>1207689500</v>
      </c>
      <c r="K552" s="133">
        <v>1018974995</v>
      </c>
      <c r="L552" s="133">
        <v>1033147361.9</v>
      </c>
      <c r="M552" s="134">
        <v>1207689500</v>
      </c>
      <c r="N552" s="134" t="s">
        <v>766</v>
      </c>
      <c r="O552" s="135" t="s">
        <v>7</v>
      </c>
    </row>
    <row r="553" spans="2:15" ht="16.5" customHeight="1">
      <c r="B553" s="132" t="s">
        <v>189</v>
      </c>
      <c r="C553" t="s">
        <v>279</v>
      </c>
      <c r="D553"/>
      <c r="E553" t="s">
        <v>325</v>
      </c>
      <c r="F553" t="s">
        <v>130</v>
      </c>
      <c r="G553" t="s">
        <v>648</v>
      </c>
      <c r="H553" t="s">
        <v>380</v>
      </c>
      <c r="I553" t="s">
        <v>131</v>
      </c>
      <c r="J553" s="133">
        <v>854137679</v>
      </c>
      <c r="K553" s="133">
        <v>507091096</v>
      </c>
      <c r="L553" s="133">
        <v>502654094.26999998</v>
      </c>
      <c r="M553" s="134">
        <v>854137679</v>
      </c>
      <c r="N553" s="134" t="s">
        <v>756</v>
      </c>
      <c r="O553" s="135" t="s">
        <v>7</v>
      </c>
    </row>
    <row r="554" spans="2:15" ht="16.5" customHeight="1">
      <c r="B554" s="132" t="s">
        <v>189</v>
      </c>
      <c r="C554" t="s">
        <v>279</v>
      </c>
      <c r="D554"/>
      <c r="E554" t="s">
        <v>325</v>
      </c>
      <c r="F554" t="s">
        <v>130</v>
      </c>
      <c r="G554" t="s">
        <v>648</v>
      </c>
      <c r="H554" t="s">
        <v>380</v>
      </c>
      <c r="I554" t="s">
        <v>131</v>
      </c>
      <c r="J554" s="133">
        <v>797764588</v>
      </c>
      <c r="K554" s="133">
        <v>473623086</v>
      </c>
      <c r="L554" s="133">
        <v>469478921.16000003</v>
      </c>
      <c r="M554" s="134">
        <v>797764588</v>
      </c>
      <c r="N554" s="134" t="s">
        <v>756</v>
      </c>
      <c r="O554" s="135" t="s">
        <v>7</v>
      </c>
    </row>
    <row r="555" spans="2:15" ht="16.5" customHeight="1">
      <c r="B555" s="132" t="s">
        <v>189</v>
      </c>
      <c r="C555" t="s">
        <v>279</v>
      </c>
      <c r="D555"/>
      <c r="E555" t="s">
        <v>325</v>
      </c>
      <c r="F555" t="s">
        <v>130</v>
      </c>
      <c r="G555" t="s">
        <v>649</v>
      </c>
      <c r="H555" t="s">
        <v>380</v>
      </c>
      <c r="I555" t="s">
        <v>131</v>
      </c>
      <c r="J555" s="133">
        <v>8421797446</v>
      </c>
      <c r="K555" s="133">
        <v>5024595218</v>
      </c>
      <c r="L555" s="133">
        <v>4956074412.9499998</v>
      </c>
      <c r="M555" s="134">
        <v>8421797446</v>
      </c>
      <c r="N555" s="134" t="s">
        <v>756</v>
      </c>
      <c r="O555" s="135" t="s">
        <v>7</v>
      </c>
    </row>
    <row r="556" spans="2:15" ht="16.5" customHeight="1">
      <c r="B556" s="132" t="s">
        <v>136</v>
      </c>
      <c r="C556" t="s">
        <v>279</v>
      </c>
      <c r="D556"/>
      <c r="E556" t="s">
        <v>325</v>
      </c>
      <c r="F556" t="s">
        <v>130</v>
      </c>
      <c r="G556" t="s">
        <v>650</v>
      </c>
      <c r="H556" t="s">
        <v>651</v>
      </c>
      <c r="I556" t="s">
        <v>131</v>
      </c>
      <c r="J556" s="133">
        <v>135383307</v>
      </c>
      <c r="K556" s="133">
        <v>109995415</v>
      </c>
      <c r="L556" s="133">
        <v>109986873.28</v>
      </c>
      <c r="M556" s="134">
        <v>135383307</v>
      </c>
      <c r="N556" s="134" t="s">
        <v>714</v>
      </c>
      <c r="O556" s="135" t="s">
        <v>7</v>
      </c>
    </row>
    <row r="557" spans="2:15" ht="16.5" customHeight="1">
      <c r="B557" s="132" t="s">
        <v>136</v>
      </c>
      <c r="C557" t="s">
        <v>284</v>
      </c>
      <c r="D557" t="s">
        <v>209</v>
      </c>
      <c r="E557" t="s">
        <v>325</v>
      </c>
      <c r="F557" t="s">
        <v>130</v>
      </c>
      <c r="G557" t="s">
        <v>652</v>
      </c>
      <c r="H557" t="s">
        <v>285</v>
      </c>
      <c r="I557" t="s">
        <v>131</v>
      </c>
      <c r="J557" s="133">
        <v>1412726022</v>
      </c>
      <c r="K557" s="133">
        <v>1000000000</v>
      </c>
      <c r="L557" s="133">
        <v>1029679956.78</v>
      </c>
      <c r="M557" s="134">
        <v>1412726022</v>
      </c>
      <c r="N557" s="134" t="s">
        <v>751</v>
      </c>
      <c r="O557" s="135" t="s">
        <v>7</v>
      </c>
    </row>
    <row r="558" spans="2:15" ht="16.5" customHeight="1">
      <c r="B558" s="132" t="s">
        <v>136</v>
      </c>
      <c r="C558" t="s">
        <v>284</v>
      </c>
      <c r="D558" t="s">
        <v>209</v>
      </c>
      <c r="E558" t="s">
        <v>325</v>
      </c>
      <c r="F558" t="s">
        <v>130</v>
      </c>
      <c r="G558" t="s">
        <v>652</v>
      </c>
      <c r="H558" t="s">
        <v>285</v>
      </c>
      <c r="I558" t="s">
        <v>131</v>
      </c>
      <c r="J558" s="133">
        <v>1412726022</v>
      </c>
      <c r="K558" s="133">
        <v>1000000000</v>
      </c>
      <c r="L558" s="133">
        <v>1029679956.78</v>
      </c>
      <c r="M558" s="134">
        <v>1412726022</v>
      </c>
      <c r="N558" s="134" t="s">
        <v>751</v>
      </c>
      <c r="O558" s="135" t="s">
        <v>7</v>
      </c>
    </row>
    <row r="559" spans="2:15" ht="16.5" customHeight="1">
      <c r="B559" s="132" t="s">
        <v>136</v>
      </c>
      <c r="C559" t="s">
        <v>284</v>
      </c>
      <c r="D559" t="s">
        <v>209</v>
      </c>
      <c r="E559" t="s">
        <v>325</v>
      </c>
      <c r="F559" t="s">
        <v>130</v>
      </c>
      <c r="G559" t="s">
        <v>652</v>
      </c>
      <c r="H559" t="s">
        <v>285</v>
      </c>
      <c r="I559" t="s">
        <v>131</v>
      </c>
      <c r="J559" s="133">
        <v>1412726022</v>
      </c>
      <c r="K559" s="133">
        <v>1000000000</v>
      </c>
      <c r="L559" s="133">
        <v>1029679956.78</v>
      </c>
      <c r="M559" s="134">
        <v>1412726022</v>
      </c>
      <c r="N559" s="134" t="s">
        <v>751</v>
      </c>
      <c r="O559" s="135" t="s">
        <v>7</v>
      </c>
    </row>
    <row r="560" spans="2:15" ht="16.5" customHeight="1">
      <c r="B560" s="132" t="s">
        <v>136</v>
      </c>
      <c r="C560" t="s">
        <v>284</v>
      </c>
      <c r="D560" t="s">
        <v>209</v>
      </c>
      <c r="E560" t="s">
        <v>325</v>
      </c>
      <c r="F560" t="s">
        <v>130</v>
      </c>
      <c r="G560" t="s">
        <v>652</v>
      </c>
      <c r="H560" t="s">
        <v>285</v>
      </c>
      <c r="I560" t="s">
        <v>131</v>
      </c>
      <c r="J560" s="133">
        <v>1412726022</v>
      </c>
      <c r="K560" s="133">
        <v>1000000000</v>
      </c>
      <c r="L560" s="133">
        <v>1029679956.78</v>
      </c>
      <c r="M560" s="134">
        <v>1412726022</v>
      </c>
      <c r="N560" s="134" t="s">
        <v>751</v>
      </c>
      <c r="O560" s="135" t="s">
        <v>7</v>
      </c>
    </row>
    <row r="561" spans="2:15" ht="16.5" customHeight="1">
      <c r="B561" s="132" t="s">
        <v>136</v>
      </c>
      <c r="C561" t="s">
        <v>284</v>
      </c>
      <c r="D561" t="s">
        <v>209</v>
      </c>
      <c r="E561" t="s">
        <v>325</v>
      </c>
      <c r="F561" t="s">
        <v>130</v>
      </c>
      <c r="G561" t="s">
        <v>653</v>
      </c>
      <c r="H561" t="s">
        <v>286</v>
      </c>
      <c r="I561" t="s">
        <v>131</v>
      </c>
      <c r="J561" s="133">
        <v>1405221918</v>
      </c>
      <c r="K561" s="133">
        <v>1000000001</v>
      </c>
      <c r="L561" s="133">
        <v>1029209477.3200001</v>
      </c>
      <c r="M561" s="134">
        <v>1405221918</v>
      </c>
      <c r="N561" s="134" t="s">
        <v>767</v>
      </c>
      <c r="O561" s="135" t="s">
        <v>7</v>
      </c>
    </row>
    <row r="562" spans="2:15" ht="16.5" customHeight="1">
      <c r="B562" s="132" t="s">
        <v>136</v>
      </c>
      <c r="C562" t="s">
        <v>284</v>
      </c>
      <c r="D562" t="s">
        <v>209</v>
      </c>
      <c r="E562" t="s">
        <v>325</v>
      </c>
      <c r="F562" t="s">
        <v>130</v>
      </c>
      <c r="G562" t="s">
        <v>653</v>
      </c>
      <c r="H562" t="s">
        <v>286</v>
      </c>
      <c r="I562" t="s">
        <v>131</v>
      </c>
      <c r="J562" s="133">
        <v>1405221918</v>
      </c>
      <c r="K562" s="133">
        <v>1000000001</v>
      </c>
      <c r="L562" s="133">
        <v>1029209477.3200001</v>
      </c>
      <c r="M562" s="134">
        <v>1405221918</v>
      </c>
      <c r="N562" s="134" t="s">
        <v>767</v>
      </c>
      <c r="O562" s="135" t="s">
        <v>7</v>
      </c>
    </row>
    <row r="563" spans="2:15" ht="16.5" customHeight="1">
      <c r="B563" s="132" t="s">
        <v>136</v>
      </c>
      <c r="C563" t="s">
        <v>284</v>
      </c>
      <c r="D563" t="s">
        <v>209</v>
      </c>
      <c r="E563" t="s">
        <v>325</v>
      </c>
      <c r="F563" t="s">
        <v>130</v>
      </c>
      <c r="G563" t="s">
        <v>653</v>
      </c>
      <c r="H563" t="s">
        <v>286</v>
      </c>
      <c r="I563" t="s">
        <v>131</v>
      </c>
      <c r="J563" s="133">
        <v>1405221918</v>
      </c>
      <c r="K563" s="133">
        <v>1000000001</v>
      </c>
      <c r="L563" s="133">
        <v>1029209477.3200001</v>
      </c>
      <c r="M563" s="134">
        <v>1405221918</v>
      </c>
      <c r="N563" s="134" t="s">
        <v>767</v>
      </c>
      <c r="O563" s="135" t="s">
        <v>7</v>
      </c>
    </row>
    <row r="564" spans="2:15" ht="16.5" customHeight="1">
      <c r="B564" s="132" t="s">
        <v>136</v>
      </c>
      <c r="C564" t="s">
        <v>284</v>
      </c>
      <c r="D564" t="s">
        <v>209</v>
      </c>
      <c r="E564" t="s">
        <v>325</v>
      </c>
      <c r="F564" t="s">
        <v>130</v>
      </c>
      <c r="G564" t="s">
        <v>653</v>
      </c>
      <c r="H564" t="s">
        <v>286</v>
      </c>
      <c r="I564" t="s">
        <v>131</v>
      </c>
      <c r="J564" s="133">
        <v>1405221918</v>
      </c>
      <c r="K564" s="133">
        <v>1000000001</v>
      </c>
      <c r="L564" s="133">
        <v>1029209477.3200001</v>
      </c>
      <c r="M564" s="134">
        <v>1405221918</v>
      </c>
      <c r="N564" s="134" t="s">
        <v>767</v>
      </c>
      <c r="O564" s="135" t="s">
        <v>7</v>
      </c>
    </row>
    <row r="565" spans="2:15" ht="16.5" customHeight="1">
      <c r="B565" s="132" t="s">
        <v>136</v>
      </c>
      <c r="C565" t="s">
        <v>284</v>
      </c>
      <c r="D565" t="s">
        <v>209</v>
      </c>
      <c r="E565" t="s">
        <v>325</v>
      </c>
      <c r="F565" t="s">
        <v>130</v>
      </c>
      <c r="G565" t="s">
        <v>653</v>
      </c>
      <c r="H565" t="s">
        <v>286</v>
      </c>
      <c r="I565" t="s">
        <v>131</v>
      </c>
      <c r="J565" s="133">
        <v>1405221918</v>
      </c>
      <c r="K565" s="133">
        <v>1000000001</v>
      </c>
      <c r="L565" s="133">
        <v>1029209477.3200001</v>
      </c>
      <c r="M565" s="134">
        <v>1405221918</v>
      </c>
      <c r="N565" s="134" t="s">
        <v>767</v>
      </c>
      <c r="O565" s="135" t="s">
        <v>7</v>
      </c>
    </row>
    <row r="566" spans="2:15" ht="16.5" customHeight="1">
      <c r="B566" s="132" t="s">
        <v>136</v>
      </c>
      <c r="C566" t="s">
        <v>284</v>
      </c>
      <c r="D566" t="s">
        <v>209</v>
      </c>
      <c r="E566" t="s">
        <v>325</v>
      </c>
      <c r="F566" t="s">
        <v>130</v>
      </c>
      <c r="G566" t="s">
        <v>654</v>
      </c>
      <c r="H566" t="s">
        <v>287</v>
      </c>
      <c r="I566" t="s">
        <v>131</v>
      </c>
      <c r="J566" s="133">
        <v>1527500000</v>
      </c>
      <c r="K566" s="133">
        <v>1000563512</v>
      </c>
      <c r="L566" s="133">
        <v>1034184283.47</v>
      </c>
      <c r="M566" s="134">
        <v>1527500000</v>
      </c>
      <c r="N566" s="134" t="s">
        <v>768</v>
      </c>
      <c r="O566" s="135" t="s">
        <v>7</v>
      </c>
    </row>
    <row r="567" spans="2:15" ht="16.5" customHeight="1">
      <c r="B567" s="132" t="s">
        <v>136</v>
      </c>
      <c r="C567" t="s">
        <v>284</v>
      </c>
      <c r="D567" t="s">
        <v>209</v>
      </c>
      <c r="E567" t="s">
        <v>325</v>
      </c>
      <c r="F567" t="s">
        <v>130</v>
      </c>
      <c r="G567" t="s">
        <v>654</v>
      </c>
      <c r="H567" t="s">
        <v>287</v>
      </c>
      <c r="I567" t="s">
        <v>131</v>
      </c>
      <c r="J567" s="133">
        <v>1527500000</v>
      </c>
      <c r="K567" s="133">
        <v>1000563512</v>
      </c>
      <c r="L567" s="133">
        <v>1034184283.47</v>
      </c>
      <c r="M567" s="134">
        <v>1527500000</v>
      </c>
      <c r="N567" s="134" t="s">
        <v>768</v>
      </c>
      <c r="O567" s="135" t="s">
        <v>7</v>
      </c>
    </row>
    <row r="568" spans="2:15" ht="16.5" customHeight="1">
      <c r="B568" s="132" t="s">
        <v>136</v>
      </c>
      <c r="C568" t="s">
        <v>284</v>
      </c>
      <c r="D568" t="s">
        <v>209</v>
      </c>
      <c r="E568" t="s">
        <v>325</v>
      </c>
      <c r="F568" t="s">
        <v>130</v>
      </c>
      <c r="G568" t="s">
        <v>654</v>
      </c>
      <c r="H568" t="s">
        <v>287</v>
      </c>
      <c r="I568" t="s">
        <v>131</v>
      </c>
      <c r="J568" s="133">
        <v>1527500000</v>
      </c>
      <c r="K568" s="133">
        <v>1000563512</v>
      </c>
      <c r="L568" s="133">
        <v>1034184283.47</v>
      </c>
      <c r="M568" s="134">
        <v>1527500000</v>
      </c>
      <c r="N568" s="134" t="s">
        <v>768</v>
      </c>
      <c r="O568" s="135" t="s">
        <v>7</v>
      </c>
    </row>
    <row r="569" spans="2:15" ht="16.5" customHeight="1">
      <c r="B569" s="132" t="s">
        <v>136</v>
      </c>
      <c r="C569" t="s">
        <v>284</v>
      </c>
      <c r="D569" t="s">
        <v>209</v>
      </c>
      <c r="E569" t="s">
        <v>325</v>
      </c>
      <c r="F569" t="s">
        <v>130</v>
      </c>
      <c r="G569" t="s">
        <v>654</v>
      </c>
      <c r="H569" t="s">
        <v>287</v>
      </c>
      <c r="I569" t="s">
        <v>131</v>
      </c>
      <c r="J569" s="133">
        <v>1527500000</v>
      </c>
      <c r="K569" s="133">
        <v>1000563512</v>
      </c>
      <c r="L569" s="133">
        <v>1034184283.47</v>
      </c>
      <c r="M569" s="134">
        <v>1527500000</v>
      </c>
      <c r="N569" s="134" t="s">
        <v>768</v>
      </c>
      <c r="O569" s="135" t="s">
        <v>7</v>
      </c>
    </row>
    <row r="570" spans="2:15" ht="16.5" customHeight="1">
      <c r="B570" s="132" t="s">
        <v>136</v>
      </c>
      <c r="C570" t="s">
        <v>284</v>
      </c>
      <c r="D570" t="s">
        <v>209</v>
      </c>
      <c r="E570" t="s">
        <v>325</v>
      </c>
      <c r="F570" t="s">
        <v>130</v>
      </c>
      <c r="G570" t="s">
        <v>654</v>
      </c>
      <c r="H570" t="s">
        <v>287</v>
      </c>
      <c r="I570" t="s">
        <v>131</v>
      </c>
      <c r="J570" s="133">
        <v>1527500000</v>
      </c>
      <c r="K570" s="133">
        <v>1000563512</v>
      </c>
      <c r="L570" s="133">
        <v>1034184283.47</v>
      </c>
      <c r="M570" s="134">
        <v>1527500000</v>
      </c>
      <c r="N570" s="134" t="s">
        <v>768</v>
      </c>
      <c r="O570" s="135" t="s">
        <v>7</v>
      </c>
    </row>
    <row r="571" spans="2:15" ht="16.5" customHeight="1">
      <c r="B571" s="132" t="s">
        <v>136</v>
      </c>
      <c r="C571" t="s">
        <v>284</v>
      </c>
      <c r="D571" t="s">
        <v>209</v>
      </c>
      <c r="E571" t="s">
        <v>325</v>
      </c>
      <c r="F571" t="s">
        <v>130</v>
      </c>
      <c r="G571" t="s">
        <v>654</v>
      </c>
      <c r="H571" t="s">
        <v>287</v>
      </c>
      <c r="I571" t="s">
        <v>131</v>
      </c>
      <c r="J571" s="133">
        <v>1527500000</v>
      </c>
      <c r="K571" s="133">
        <v>1000563512</v>
      </c>
      <c r="L571" s="133">
        <v>1034184283.47</v>
      </c>
      <c r="M571" s="134">
        <v>1527500000</v>
      </c>
      <c r="N571" s="134" t="s">
        <v>768</v>
      </c>
      <c r="O571" s="135" t="s">
        <v>7</v>
      </c>
    </row>
    <row r="572" spans="2:15" ht="16.5" customHeight="1">
      <c r="B572" s="132" t="s">
        <v>136</v>
      </c>
      <c r="C572" t="s">
        <v>284</v>
      </c>
      <c r="D572" t="s">
        <v>209</v>
      </c>
      <c r="E572" t="s">
        <v>325</v>
      </c>
      <c r="F572" t="s">
        <v>130</v>
      </c>
      <c r="G572" t="s">
        <v>655</v>
      </c>
      <c r="H572" t="s">
        <v>288</v>
      </c>
      <c r="I572" t="s">
        <v>131</v>
      </c>
      <c r="J572" s="133">
        <v>12772699</v>
      </c>
      <c r="K572" s="133">
        <v>9921743</v>
      </c>
      <c r="L572" s="133">
        <v>10025476.560000001</v>
      </c>
      <c r="M572" s="134">
        <v>12772699</v>
      </c>
      <c r="N572" s="134" t="s">
        <v>769</v>
      </c>
      <c r="O572" s="135" t="s">
        <v>7</v>
      </c>
    </row>
    <row r="573" spans="2:15" ht="16.5" customHeight="1">
      <c r="B573" s="132" t="s">
        <v>136</v>
      </c>
      <c r="C573" t="s">
        <v>284</v>
      </c>
      <c r="D573" t="s">
        <v>209</v>
      </c>
      <c r="E573" t="s">
        <v>325</v>
      </c>
      <c r="F573" t="s">
        <v>130</v>
      </c>
      <c r="G573" t="s">
        <v>656</v>
      </c>
      <c r="H573" t="s">
        <v>289</v>
      </c>
      <c r="I573" t="s">
        <v>131</v>
      </c>
      <c r="J573" s="133">
        <v>39196767</v>
      </c>
      <c r="K573" s="133">
        <v>30509050</v>
      </c>
      <c r="L573" s="133">
        <v>30173620.190000001</v>
      </c>
      <c r="M573" s="134">
        <v>39196767</v>
      </c>
      <c r="N573" s="134" t="s">
        <v>698</v>
      </c>
      <c r="O573" s="135" t="s">
        <v>7</v>
      </c>
    </row>
    <row r="574" spans="2:15" ht="16.5" customHeight="1">
      <c r="B574" s="132" t="s">
        <v>136</v>
      </c>
      <c r="C574" t="s">
        <v>284</v>
      </c>
      <c r="D574" t="s">
        <v>209</v>
      </c>
      <c r="E574" t="s">
        <v>325</v>
      </c>
      <c r="F574" t="s">
        <v>130</v>
      </c>
      <c r="G574" t="s">
        <v>657</v>
      </c>
      <c r="H574" t="s">
        <v>291</v>
      </c>
      <c r="I574" t="s">
        <v>131</v>
      </c>
      <c r="J574" s="133">
        <v>61654520</v>
      </c>
      <c r="K574" s="133">
        <v>48339328</v>
      </c>
      <c r="L574" s="133">
        <v>49567052.18</v>
      </c>
      <c r="M574" s="134">
        <v>61654520</v>
      </c>
      <c r="N574" s="134" t="s">
        <v>740</v>
      </c>
      <c r="O574" s="135" t="s">
        <v>7</v>
      </c>
    </row>
    <row r="575" spans="2:15" ht="16.5" customHeight="1">
      <c r="B575" s="132" t="s">
        <v>136</v>
      </c>
      <c r="C575" t="s">
        <v>284</v>
      </c>
      <c r="D575" t="s">
        <v>209</v>
      </c>
      <c r="E575" t="s">
        <v>325</v>
      </c>
      <c r="F575" t="s">
        <v>130</v>
      </c>
      <c r="G575" t="s">
        <v>618</v>
      </c>
      <c r="H575" t="s">
        <v>293</v>
      </c>
      <c r="I575" t="s">
        <v>131</v>
      </c>
      <c r="J575" s="133">
        <v>224953424</v>
      </c>
      <c r="K575" s="133">
        <v>194165466</v>
      </c>
      <c r="L575" s="133">
        <v>204024189.22999999</v>
      </c>
      <c r="M575" s="134">
        <v>224953424</v>
      </c>
      <c r="N575" s="134" t="s">
        <v>698</v>
      </c>
      <c r="O575" s="135" t="s">
        <v>7</v>
      </c>
    </row>
    <row r="576" spans="2:15" ht="16.5" customHeight="1">
      <c r="B576" s="132" t="s">
        <v>136</v>
      </c>
      <c r="C576" t="s">
        <v>284</v>
      </c>
      <c r="D576" t="s">
        <v>209</v>
      </c>
      <c r="E576" t="s">
        <v>325</v>
      </c>
      <c r="F576" t="s">
        <v>130</v>
      </c>
      <c r="G576" t="s">
        <v>658</v>
      </c>
      <c r="H576" t="s">
        <v>285</v>
      </c>
      <c r="I576" t="s">
        <v>131</v>
      </c>
      <c r="J576" s="133">
        <v>1205684929</v>
      </c>
      <c r="K576" s="133">
        <v>1003114672</v>
      </c>
      <c r="L576" s="133">
        <v>1029678192.75</v>
      </c>
      <c r="M576" s="134">
        <v>1205684929</v>
      </c>
      <c r="N576" s="134" t="s">
        <v>751</v>
      </c>
      <c r="O576" s="135" t="s">
        <v>7</v>
      </c>
    </row>
    <row r="577" spans="2:15" ht="16.5" customHeight="1">
      <c r="B577" s="132" t="s">
        <v>136</v>
      </c>
      <c r="C577" t="s">
        <v>284</v>
      </c>
      <c r="D577" t="s">
        <v>209</v>
      </c>
      <c r="E577" t="s">
        <v>325</v>
      </c>
      <c r="F577" t="s">
        <v>130</v>
      </c>
      <c r="G577" t="s">
        <v>658</v>
      </c>
      <c r="H577" t="s">
        <v>285</v>
      </c>
      <c r="I577" t="s">
        <v>131</v>
      </c>
      <c r="J577" s="133">
        <v>1205684929</v>
      </c>
      <c r="K577" s="133">
        <v>1003114672</v>
      </c>
      <c r="L577" s="133">
        <v>1029678192.75</v>
      </c>
      <c r="M577" s="134">
        <v>1205684929</v>
      </c>
      <c r="N577" s="134" t="s">
        <v>751</v>
      </c>
      <c r="O577" s="135" t="s">
        <v>7</v>
      </c>
    </row>
    <row r="578" spans="2:15" ht="16.5" customHeight="1">
      <c r="B578" s="132" t="s">
        <v>136</v>
      </c>
      <c r="C578" t="s">
        <v>284</v>
      </c>
      <c r="D578" t="s">
        <v>209</v>
      </c>
      <c r="E578" t="s">
        <v>325</v>
      </c>
      <c r="F578" t="s">
        <v>130</v>
      </c>
      <c r="G578" t="s">
        <v>658</v>
      </c>
      <c r="H578" t="s">
        <v>285</v>
      </c>
      <c r="I578" t="s">
        <v>131</v>
      </c>
      <c r="J578" s="133">
        <v>1205684929</v>
      </c>
      <c r="K578" s="133">
        <v>1003114672</v>
      </c>
      <c r="L578" s="133">
        <v>1029678192.75</v>
      </c>
      <c r="M578" s="134">
        <v>1205684929</v>
      </c>
      <c r="N578" s="134" t="s">
        <v>751</v>
      </c>
      <c r="O578" s="135" t="s">
        <v>7</v>
      </c>
    </row>
    <row r="579" spans="2:15" ht="16.5" customHeight="1">
      <c r="B579" s="132" t="s">
        <v>136</v>
      </c>
      <c r="C579" t="s">
        <v>284</v>
      </c>
      <c r="D579" t="s">
        <v>209</v>
      </c>
      <c r="E579" t="s">
        <v>325</v>
      </c>
      <c r="F579" t="s">
        <v>130</v>
      </c>
      <c r="G579" t="s">
        <v>658</v>
      </c>
      <c r="H579" t="s">
        <v>285</v>
      </c>
      <c r="I579" t="s">
        <v>131</v>
      </c>
      <c r="J579" s="133">
        <v>1205684929</v>
      </c>
      <c r="K579" s="133">
        <v>1003114672</v>
      </c>
      <c r="L579" s="133">
        <v>1029678192.75</v>
      </c>
      <c r="M579" s="134">
        <v>1205684929</v>
      </c>
      <c r="N579" s="134" t="s">
        <v>751</v>
      </c>
      <c r="O579" s="135" t="s">
        <v>7</v>
      </c>
    </row>
    <row r="580" spans="2:15" ht="16.5" customHeight="1">
      <c r="B580" s="132" t="s">
        <v>136</v>
      </c>
      <c r="C580" t="s">
        <v>284</v>
      </c>
      <c r="D580" t="s">
        <v>209</v>
      </c>
      <c r="E580" t="s">
        <v>325</v>
      </c>
      <c r="F580" t="s">
        <v>130</v>
      </c>
      <c r="G580" t="s">
        <v>659</v>
      </c>
      <c r="H580" t="s">
        <v>294</v>
      </c>
      <c r="I580" t="s">
        <v>131</v>
      </c>
      <c r="J580" s="133">
        <v>116981644</v>
      </c>
      <c r="K580" s="133">
        <v>100497762</v>
      </c>
      <c r="L580" s="133">
        <v>101647482.43000001</v>
      </c>
      <c r="M580" s="134">
        <v>116981644</v>
      </c>
      <c r="N580" s="134" t="s">
        <v>692</v>
      </c>
      <c r="O580" s="135" t="s">
        <v>7</v>
      </c>
    </row>
    <row r="581" spans="2:15" ht="16.5" customHeight="1">
      <c r="B581" s="132" t="s">
        <v>136</v>
      </c>
      <c r="C581" t="s">
        <v>284</v>
      </c>
      <c r="D581" t="s">
        <v>209</v>
      </c>
      <c r="E581" t="s">
        <v>325</v>
      </c>
      <c r="F581" t="s">
        <v>130</v>
      </c>
      <c r="G581" t="s">
        <v>660</v>
      </c>
      <c r="H581" t="s">
        <v>295</v>
      </c>
      <c r="I581" t="s">
        <v>131</v>
      </c>
      <c r="J581" s="133">
        <v>88436848</v>
      </c>
      <c r="K581" s="133">
        <v>70032007</v>
      </c>
      <c r="L581" s="133">
        <v>70308352.609999999</v>
      </c>
      <c r="M581" s="134">
        <v>88436848</v>
      </c>
      <c r="N581" s="134" t="s">
        <v>731</v>
      </c>
      <c r="O581" s="135" t="s">
        <v>7</v>
      </c>
    </row>
    <row r="582" spans="2:15" ht="16.5" customHeight="1">
      <c r="B582" s="132" t="s">
        <v>136</v>
      </c>
      <c r="C582" t="s">
        <v>284</v>
      </c>
      <c r="D582" t="s">
        <v>209</v>
      </c>
      <c r="E582" t="s">
        <v>325</v>
      </c>
      <c r="F582" t="s">
        <v>130</v>
      </c>
      <c r="G582" t="s">
        <v>549</v>
      </c>
      <c r="H582" t="s">
        <v>296</v>
      </c>
      <c r="I582" t="s">
        <v>131</v>
      </c>
      <c r="J582" s="133">
        <v>217515204</v>
      </c>
      <c r="K582" s="133">
        <v>182687323</v>
      </c>
      <c r="L582" s="133">
        <v>183451696.78999999</v>
      </c>
      <c r="M582" s="134">
        <v>217515204</v>
      </c>
      <c r="N582" s="134" t="s">
        <v>690</v>
      </c>
      <c r="O582" s="135" t="s">
        <v>7</v>
      </c>
    </row>
    <row r="583" spans="2:15" ht="16.5" customHeight="1">
      <c r="B583" s="132" t="s">
        <v>136</v>
      </c>
      <c r="C583" t="s">
        <v>284</v>
      </c>
      <c r="D583" t="s">
        <v>209</v>
      </c>
      <c r="E583" t="s">
        <v>325</v>
      </c>
      <c r="F583" t="s">
        <v>130</v>
      </c>
      <c r="G583" t="s">
        <v>661</v>
      </c>
      <c r="H583" t="s">
        <v>297</v>
      </c>
      <c r="I583" t="s">
        <v>131</v>
      </c>
      <c r="J583" s="133">
        <v>227575342</v>
      </c>
      <c r="K583" s="133">
        <v>200147216</v>
      </c>
      <c r="L583" s="133">
        <v>203647895.90000001</v>
      </c>
      <c r="M583" s="134">
        <v>227575342</v>
      </c>
      <c r="N583" s="134" t="s">
        <v>732</v>
      </c>
      <c r="O583" s="135" t="s">
        <v>7</v>
      </c>
    </row>
    <row r="584" spans="2:15" ht="16.5" customHeight="1">
      <c r="B584" s="132" t="s">
        <v>136</v>
      </c>
      <c r="C584" t="s">
        <v>284</v>
      </c>
      <c r="D584" t="s">
        <v>209</v>
      </c>
      <c r="E584" t="s">
        <v>325</v>
      </c>
      <c r="F584" t="s">
        <v>130</v>
      </c>
      <c r="G584" t="s">
        <v>580</v>
      </c>
      <c r="H584" t="s">
        <v>298</v>
      </c>
      <c r="I584" t="s">
        <v>131</v>
      </c>
      <c r="J584" s="133">
        <v>189280480</v>
      </c>
      <c r="K584" s="133">
        <v>150809186</v>
      </c>
      <c r="L584" s="133">
        <v>151911744.44999999</v>
      </c>
      <c r="M584" s="134">
        <v>189280480</v>
      </c>
      <c r="N584" s="134" t="s">
        <v>736</v>
      </c>
      <c r="O584" s="135" t="s">
        <v>7</v>
      </c>
    </row>
    <row r="585" spans="2:15" ht="16.5" customHeight="1">
      <c r="B585" s="132" t="s">
        <v>136</v>
      </c>
      <c r="C585" t="s">
        <v>284</v>
      </c>
      <c r="D585" t="s">
        <v>209</v>
      </c>
      <c r="E585" t="s">
        <v>325</v>
      </c>
      <c r="F585" t="s">
        <v>130</v>
      </c>
      <c r="G585" t="s">
        <v>580</v>
      </c>
      <c r="H585" t="s">
        <v>299</v>
      </c>
      <c r="I585" t="s">
        <v>131</v>
      </c>
      <c r="J585" s="133">
        <v>205120000</v>
      </c>
      <c r="K585" s="133">
        <v>163398168</v>
      </c>
      <c r="L585" s="133">
        <v>163506842.25</v>
      </c>
      <c r="M585" s="134">
        <v>205120000</v>
      </c>
      <c r="N585" s="134" t="s">
        <v>736</v>
      </c>
      <c r="O585" s="135" t="s">
        <v>7</v>
      </c>
    </row>
    <row r="586" spans="2:15" ht="16.5" customHeight="1">
      <c r="B586" s="132" t="s">
        <v>136</v>
      </c>
      <c r="C586" t="s">
        <v>284</v>
      </c>
      <c r="D586" t="s">
        <v>209</v>
      </c>
      <c r="E586" t="s">
        <v>325</v>
      </c>
      <c r="F586" t="s">
        <v>130</v>
      </c>
      <c r="G586" t="s">
        <v>541</v>
      </c>
      <c r="H586" t="s">
        <v>300</v>
      </c>
      <c r="I586" t="s">
        <v>131</v>
      </c>
      <c r="J586" s="133">
        <v>185725685</v>
      </c>
      <c r="K586" s="133">
        <v>150299228</v>
      </c>
      <c r="L586" s="133">
        <v>152124936.97</v>
      </c>
      <c r="M586" s="134">
        <v>185725685</v>
      </c>
      <c r="N586" s="134" t="s">
        <v>731</v>
      </c>
      <c r="O586" s="135" t="s">
        <v>7</v>
      </c>
    </row>
    <row r="587" spans="2:15" ht="16.5" customHeight="1">
      <c r="B587" s="132" t="s">
        <v>136</v>
      </c>
      <c r="C587" t="s">
        <v>284</v>
      </c>
      <c r="D587" t="s">
        <v>209</v>
      </c>
      <c r="E587" t="s">
        <v>325</v>
      </c>
      <c r="F587" t="s">
        <v>130</v>
      </c>
      <c r="G587" t="s">
        <v>662</v>
      </c>
      <c r="H587" t="s">
        <v>270</v>
      </c>
      <c r="I587" t="s">
        <v>131</v>
      </c>
      <c r="J587" s="133">
        <v>154798632</v>
      </c>
      <c r="K587" s="133">
        <v>136998241</v>
      </c>
      <c r="L587" s="133">
        <v>138669420.66</v>
      </c>
      <c r="M587" s="134">
        <v>154798632</v>
      </c>
      <c r="N587" s="134" t="s">
        <v>692</v>
      </c>
      <c r="O587" s="135" t="s">
        <v>7</v>
      </c>
    </row>
    <row r="588" spans="2:15" ht="16.5" customHeight="1">
      <c r="B588" s="132" t="s">
        <v>136</v>
      </c>
      <c r="C588" t="s">
        <v>284</v>
      </c>
      <c r="D588" t="s">
        <v>209</v>
      </c>
      <c r="E588" t="s">
        <v>325</v>
      </c>
      <c r="F588" t="s">
        <v>130</v>
      </c>
      <c r="G588" t="s">
        <v>469</v>
      </c>
      <c r="H588" t="s">
        <v>345</v>
      </c>
      <c r="I588" t="s">
        <v>131</v>
      </c>
      <c r="J588" s="133">
        <v>114576165</v>
      </c>
      <c r="K588" s="133">
        <v>97292128</v>
      </c>
      <c r="L588" s="133">
        <v>98164060.310000002</v>
      </c>
      <c r="M588" s="134">
        <v>114576165</v>
      </c>
      <c r="N588" s="134" t="s">
        <v>692</v>
      </c>
      <c r="O588" s="135" t="s">
        <v>7</v>
      </c>
    </row>
    <row r="589" spans="2:15" ht="16.5" customHeight="1">
      <c r="B589" s="132" t="s">
        <v>136</v>
      </c>
      <c r="C589" t="s">
        <v>284</v>
      </c>
      <c r="D589" t="s">
        <v>209</v>
      </c>
      <c r="E589" t="s">
        <v>325</v>
      </c>
      <c r="F589" t="s">
        <v>130</v>
      </c>
      <c r="G589" t="s">
        <v>526</v>
      </c>
      <c r="H589" t="s">
        <v>381</v>
      </c>
      <c r="I589" t="s">
        <v>131</v>
      </c>
      <c r="J589" s="133">
        <v>1166356164</v>
      </c>
      <c r="K589" s="133">
        <v>1056434440</v>
      </c>
      <c r="L589" s="133">
        <v>1006511358.7</v>
      </c>
      <c r="M589" s="134">
        <v>1166356164</v>
      </c>
      <c r="N589" s="134" t="s">
        <v>751</v>
      </c>
      <c r="O589" s="135" t="s">
        <v>7</v>
      </c>
    </row>
    <row r="590" spans="2:15" ht="16.5" customHeight="1">
      <c r="B590" s="132" t="s">
        <v>136</v>
      </c>
      <c r="C590" t="s">
        <v>284</v>
      </c>
      <c r="D590" t="s">
        <v>209</v>
      </c>
      <c r="E590" t="s">
        <v>325</v>
      </c>
      <c r="F590" t="s">
        <v>130</v>
      </c>
      <c r="G590" t="s">
        <v>526</v>
      </c>
      <c r="H590" t="s">
        <v>381</v>
      </c>
      <c r="I590" t="s">
        <v>131</v>
      </c>
      <c r="J590" s="133">
        <v>1166356164</v>
      </c>
      <c r="K590" s="133">
        <v>1056434440</v>
      </c>
      <c r="L590" s="133">
        <v>1006511358.7</v>
      </c>
      <c r="M590" s="134">
        <v>1166356164</v>
      </c>
      <c r="N590" s="134" t="s">
        <v>751</v>
      </c>
      <c r="O590" s="135" t="s">
        <v>7</v>
      </c>
    </row>
    <row r="591" spans="2:15" ht="16.5" customHeight="1">
      <c r="B591" s="132" t="s">
        <v>136</v>
      </c>
      <c r="C591" t="s">
        <v>284</v>
      </c>
      <c r="D591" t="s">
        <v>209</v>
      </c>
      <c r="E591" t="s">
        <v>325</v>
      </c>
      <c r="F591" t="s">
        <v>130</v>
      </c>
      <c r="G591" t="s">
        <v>526</v>
      </c>
      <c r="H591" t="s">
        <v>381</v>
      </c>
      <c r="I591" t="s">
        <v>131</v>
      </c>
      <c r="J591" s="133">
        <v>1166356164</v>
      </c>
      <c r="K591" s="133">
        <v>1056434440</v>
      </c>
      <c r="L591" s="133">
        <v>1006511358.7</v>
      </c>
      <c r="M591" s="134">
        <v>1166356164</v>
      </c>
      <c r="N591" s="134" t="s">
        <v>751</v>
      </c>
      <c r="O591" s="135" t="s">
        <v>7</v>
      </c>
    </row>
    <row r="592" spans="2:15" ht="16.5" customHeight="1">
      <c r="B592" s="132" t="s">
        <v>136</v>
      </c>
      <c r="C592" t="s">
        <v>284</v>
      </c>
      <c r="D592" t="s">
        <v>209</v>
      </c>
      <c r="E592" t="s">
        <v>325</v>
      </c>
      <c r="F592" t="s">
        <v>130</v>
      </c>
      <c r="G592" t="s">
        <v>526</v>
      </c>
      <c r="H592" t="s">
        <v>381</v>
      </c>
      <c r="I592" t="s">
        <v>131</v>
      </c>
      <c r="J592" s="133">
        <v>1166356164</v>
      </c>
      <c r="K592" s="133">
        <v>1056434440</v>
      </c>
      <c r="L592" s="133">
        <v>1006511358.7</v>
      </c>
      <c r="M592" s="134">
        <v>1166356164</v>
      </c>
      <c r="N592" s="134" t="s">
        <v>751</v>
      </c>
      <c r="O592" s="135" t="s">
        <v>7</v>
      </c>
    </row>
    <row r="593" spans="2:15" ht="16.5" customHeight="1">
      <c r="B593" s="132" t="s">
        <v>136</v>
      </c>
      <c r="C593" t="s">
        <v>284</v>
      </c>
      <c r="D593" t="s">
        <v>209</v>
      </c>
      <c r="E593" t="s">
        <v>325</v>
      </c>
      <c r="F593" t="s">
        <v>130</v>
      </c>
      <c r="G593" t="s">
        <v>526</v>
      </c>
      <c r="H593" t="s">
        <v>381</v>
      </c>
      <c r="I593" t="s">
        <v>131</v>
      </c>
      <c r="J593" s="133">
        <v>1166356164</v>
      </c>
      <c r="K593" s="133">
        <v>1056434440</v>
      </c>
      <c r="L593" s="133">
        <v>1006511358.7</v>
      </c>
      <c r="M593" s="134">
        <v>1166356164</v>
      </c>
      <c r="N593" s="134" t="s">
        <v>751</v>
      </c>
      <c r="O593" s="135" t="s">
        <v>7</v>
      </c>
    </row>
    <row r="594" spans="2:15" ht="16.5" customHeight="1">
      <c r="B594" s="132" t="s">
        <v>136</v>
      </c>
      <c r="C594" t="s">
        <v>284</v>
      </c>
      <c r="D594" t="s">
        <v>209</v>
      </c>
      <c r="E594" t="s">
        <v>325</v>
      </c>
      <c r="F594" t="s">
        <v>130</v>
      </c>
      <c r="G594" t="s">
        <v>526</v>
      </c>
      <c r="H594" t="s">
        <v>381</v>
      </c>
      <c r="I594" t="s">
        <v>131</v>
      </c>
      <c r="J594" s="133">
        <v>1166356164</v>
      </c>
      <c r="K594" s="133">
        <v>1056434440</v>
      </c>
      <c r="L594" s="133">
        <v>1006511358.7</v>
      </c>
      <c r="M594" s="134">
        <v>1166356164</v>
      </c>
      <c r="N594" s="134" t="s">
        <v>751</v>
      </c>
      <c r="O594" s="135" t="s">
        <v>7</v>
      </c>
    </row>
    <row r="595" spans="2:15" ht="16.5" customHeight="1">
      <c r="B595" s="132" t="s">
        <v>136</v>
      </c>
      <c r="C595" t="s">
        <v>284</v>
      </c>
      <c r="D595" t="s">
        <v>209</v>
      </c>
      <c r="E595" t="s">
        <v>325</v>
      </c>
      <c r="F595" t="s">
        <v>130</v>
      </c>
      <c r="G595" t="s">
        <v>526</v>
      </c>
      <c r="H595" t="s">
        <v>381</v>
      </c>
      <c r="I595" t="s">
        <v>131</v>
      </c>
      <c r="J595" s="133">
        <v>1166356164</v>
      </c>
      <c r="K595" s="133">
        <v>1056434440</v>
      </c>
      <c r="L595" s="133">
        <v>1006511358.7</v>
      </c>
      <c r="M595" s="134">
        <v>1166356164</v>
      </c>
      <c r="N595" s="134" t="s">
        <v>751</v>
      </c>
      <c r="O595" s="135" t="s">
        <v>7</v>
      </c>
    </row>
    <row r="596" spans="2:15" ht="16.5" customHeight="1">
      <c r="B596" s="132" t="s">
        <v>136</v>
      </c>
      <c r="C596" t="s">
        <v>284</v>
      </c>
      <c r="D596" t="s">
        <v>209</v>
      </c>
      <c r="E596" t="s">
        <v>325</v>
      </c>
      <c r="F596" t="s">
        <v>130</v>
      </c>
      <c r="G596" t="s">
        <v>526</v>
      </c>
      <c r="H596" t="s">
        <v>381</v>
      </c>
      <c r="I596" t="s">
        <v>131</v>
      </c>
      <c r="J596" s="133">
        <v>1166356164</v>
      </c>
      <c r="K596" s="133">
        <v>1056434440</v>
      </c>
      <c r="L596" s="133">
        <v>1006511358.7</v>
      </c>
      <c r="M596" s="134">
        <v>1166356164</v>
      </c>
      <c r="N596" s="134" t="s">
        <v>751</v>
      </c>
      <c r="O596" s="135" t="s">
        <v>7</v>
      </c>
    </row>
    <row r="597" spans="2:15" ht="16.5" customHeight="1">
      <c r="B597" s="132" t="s">
        <v>136</v>
      </c>
      <c r="C597" t="s">
        <v>284</v>
      </c>
      <c r="D597" t="s">
        <v>209</v>
      </c>
      <c r="E597" t="s">
        <v>325</v>
      </c>
      <c r="F597" t="s">
        <v>130</v>
      </c>
      <c r="G597" t="s">
        <v>526</v>
      </c>
      <c r="H597" t="s">
        <v>381</v>
      </c>
      <c r="I597" t="s">
        <v>131</v>
      </c>
      <c r="J597" s="133">
        <v>1166356164</v>
      </c>
      <c r="K597" s="133">
        <v>1056434440</v>
      </c>
      <c r="L597" s="133">
        <v>1006511358.7</v>
      </c>
      <c r="M597" s="134">
        <v>1166356164</v>
      </c>
      <c r="N597" s="134" t="s">
        <v>751</v>
      </c>
      <c r="O597" s="135" t="s">
        <v>7</v>
      </c>
    </row>
    <row r="598" spans="2:15" ht="16.5" customHeight="1">
      <c r="B598" s="132" t="s">
        <v>136</v>
      </c>
      <c r="C598" t="s">
        <v>284</v>
      </c>
      <c r="D598" t="s">
        <v>209</v>
      </c>
      <c r="E598" t="s">
        <v>325</v>
      </c>
      <c r="F598" t="s">
        <v>130</v>
      </c>
      <c r="G598" t="s">
        <v>526</v>
      </c>
      <c r="H598" t="s">
        <v>381</v>
      </c>
      <c r="I598" t="s">
        <v>131</v>
      </c>
      <c r="J598" s="133">
        <v>1166356164</v>
      </c>
      <c r="K598" s="133">
        <v>1056434440</v>
      </c>
      <c r="L598" s="133">
        <v>1006511358.7</v>
      </c>
      <c r="M598" s="134">
        <v>1166356164</v>
      </c>
      <c r="N598" s="134" t="s">
        <v>751</v>
      </c>
      <c r="O598" s="135" t="s">
        <v>7</v>
      </c>
    </row>
    <row r="599" spans="2:15" ht="16.5" customHeight="1">
      <c r="B599" s="132" t="s">
        <v>136</v>
      </c>
      <c r="C599" t="s">
        <v>284</v>
      </c>
      <c r="D599" t="s">
        <v>209</v>
      </c>
      <c r="E599" t="s">
        <v>325</v>
      </c>
      <c r="F599" t="s">
        <v>130</v>
      </c>
      <c r="G599" t="s">
        <v>526</v>
      </c>
      <c r="H599" t="s">
        <v>381</v>
      </c>
      <c r="I599" t="s">
        <v>131</v>
      </c>
      <c r="J599" s="133">
        <v>1166356164</v>
      </c>
      <c r="K599" s="133">
        <v>1056434440</v>
      </c>
      <c r="L599" s="133">
        <v>1006511358.7</v>
      </c>
      <c r="M599" s="134">
        <v>1166356164</v>
      </c>
      <c r="N599" s="134" t="s">
        <v>751</v>
      </c>
      <c r="O599" s="135" t="s">
        <v>7</v>
      </c>
    </row>
    <row r="600" spans="2:15" ht="16.5" customHeight="1">
      <c r="B600" s="132" t="s">
        <v>136</v>
      </c>
      <c r="C600" t="s">
        <v>284</v>
      </c>
      <c r="D600" t="s">
        <v>209</v>
      </c>
      <c r="E600" t="s">
        <v>325</v>
      </c>
      <c r="F600" t="s">
        <v>130</v>
      </c>
      <c r="G600" t="s">
        <v>526</v>
      </c>
      <c r="H600" t="s">
        <v>381</v>
      </c>
      <c r="I600" t="s">
        <v>131</v>
      </c>
      <c r="J600" s="133">
        <v>1166356164</v>
      </c>
      <c r="K600" s="133">
        <v>1056434440</v>
      </c>
      <c r="L600" s="133">
        <v>1006511358.7</v>
      </c>
      <c r="M600" s="134">
        <v>1166356164</v>
      </c>
      <c r="N600" s="134" t="s">
        <v>751</v>
      </c>
      <c r="O600" s="135" t="s">
        <v>7</v>
      </c>
    </row>
    <row r="601" spans="2:15" ht="16.5" customHeight="1">
      <c r="B601" s="132" t="s">
        <v>136</v>
      </c>
      <c r="C601" t="s">
        <v>284</v>
      </c>
      <c r="D601" t="s">
        <v>209</v>
      </c>
      <c r="E601" t="s">
        <v>325</v>
      </c>
      <c r="F601" t="s">
        <v>130</v>
      </c>
      <c r="G601" t="s">
        <v>526</v>
      </c>
      <c r="H601" t="s">
        <v>381</v>
      </c>
      <c r="I601" t="s">
        <v>131</v>
      </c>
      <c r="J601" s="133">
        <v>1166356164</v>
      </c>
      <c r="K601" s="133">
        <v>1056434440</v>
      </c>
      <c r="L601" s="133">
        <v>1006511358.7</v>
      </c>
      <c r="M601" s="134">
        <v>1166356164</v>
      </c>
      <c r="N601" s="134" t="s">
        <v>751</v>
      </c>
      <c r="O601" s="135" t="s">
        <v>7</v>
      </c>
    </row>
    <row r="602" spans="2:15" ht="16.5" customHeight="1">
      <c r="B602" s="132" t="s">
        <v>136</v>
      </c>
      <c r="C602" t="s">
        <v>284</v>
      </c>
      <c r="D602" t="s">
        <v>209</v>
      </c>
      <c r="E602" t="s">
        <v>325</v>
      </c>
      <c r="F602" t="s">
        <v>130</v>
      </c>
      <c r="G602" t="s">
        <v>526</v>
      </c>
      <c r="H602" t="s">
        <v>381</v>
      </c>
      <c r="I602" t="s">
        <v>131</v>
      </c>
      <c r="J602" s="133">
        <v>1166356164</v>
      </c>
      <c r="K602" s="133">
        <v>1056434440</v>
      </c>
      <c r="L602" s="133">
        <v>1006511358.7</v>
      </c>
      <c r="M602" s="134">
        <v>1166356164</v>
      </c>
      <c r="N602" s="134" t="s">
        <v>751</v>
      </c>
      <c r="O602" s="135" t="s">
        <v>7</v>
      </c>
    </row>
    <row r="603" spans="2:15" ht="16.5" customHeight="1">
      <c r="B603" s="132" t="s">
        <v>136</v>
      </c>
      <c r="C603" t="s">
        <v>284</v>
      </c>
      <c r="D603" t="s">
        <v>209</v>
      </c>
      <c r="E603" t="s">
        <v>325</v>
      </c>
      <c r="F603" t="s">
        <v>130</v>
      </c>
      <c r="G603" t="s">
        <v>526</v>
      </c>
      <c r="H603" t="s">
        <v>381</v>
      </c>
      <c r="I603" t="s">
        <v>131</v>
      </c>
      <c r="J603" s="133">
        <v>1166356164</v>
      </c>
      <c r="K603" s="133">
        <v>1056434440</v>
      </c>
      <c r="L603" s="133">
        <v>1006511358.7</v>
      </c>
      <c r="M603" s="134">
        <v>1166356164</v>
      </c>
      <c r="N603" s="134" t="s">
        <v>751</v>
      </c>
      <c r="O603" s="135" t="s">
        <v>7</v>
      </c>
    </row>
    <row r="604" spans="2:15" ht="16.5" customHeight="1">
      <c r="B604" s="132" t="s">
        <v>136</v>
      </c>
      <c r="C604" t="s">
        <v>284</v>
      </c>
      <c r="D604" t="s">
        <v>209</v>
      </c>
      <c r="E604" t="s">
        <v>325</v>
      </c>
      <c r="F604" t="s">
        <v>130</v>
      </c>
      <c r="G604" t="s">
        <v>465</v>
      </c>
      <c r="H604" t="s">
        <v>286</v>
      </c>
      <c r="I604" t="s">
        <v>131</v>
      </c>
      <c r="J604" s="133">
        <v>355060273</v>
      </c>
      <c r="K604" s="133">
        <v>303456098</v>
      </c>
      <c r="L604" s="133">
        <v>300734871.24000001</v>
      </c>
      <c r="M604" s="134">
        <v>355060273</v>
      </c>
      <c r="N604" s="134" t="s">
        <v>736</v>
      </c>
      <c r="O604" s="135" t="s">
        <v>7</v>
      </c>
    </row>
    <row r="605" spans="2:15" ht="16.5" customHeight="1">
      <c r="B605" s="132" t="s">
        <v>136</v>
      </c>
      <c r="C605" t="s">
        <v>284</v>
      </c>
      <c r="D605" t="s">
        <v>209</v>
      </c>
      <c r="E605" t="s">
        <v>325</v>
      </c>
      <c r="F605" t="s">
        <v>130</v>
      </c>
      <c r="G605" t="s">
        <v>663</v>
      </c>
      <c r="H605" t="s">
        <v>382</v>
      </c>
      <c r="I605" t="s">
        <v>131</v>
      </c>
      <c r="J605" s="133">
        <v>1164999999</v>
      </c>
      <c r="K605" s="133">
        <v>1060393167</v>
      </c>
      <c r="L605" s="133">
        <v>1009172016.0599999</v>
      </c>
      <c r="M605" s="134">
        <v>1164999999</v>
      </c>
      <c r="N605" s="134" t="s">
        <v>751</v>
      </c>
      <c r="O605" s="135" t="s">
        <v>7</v>
      </c>
    </row>
    <row r="606" spans="2:15" ht="16.5" customHeight="1">
      <c r="B606" s="132" t="s">
        <v>136</v>
      </c>
      <c r="C606" t="s">
        <v>284</v>
      </c>
      <c r="D606" t="s">
        <v>209</v>
      </c>
      <c r="E606" t="s">
        <v>325</v>
      </c>
      <c r="F606" t="s">
        <v>130</v>
      </c>
      <c r="G606" t="s">
        <v>663</v>
      </c>
      <c r="H606" t="s">
        <v>382</v>
      </c>
      <c r="I606" t="s">
        <v>131</v>
      </c>
      <c r="J606" s="133">
        <v>1164999999</v>
      </c>
      <c r="K606" s="133">
        <v>1060393167</v>
      </c>
      <c r="L606" s="133">
        <v>1009172016.0599999</v>
      </c>
      <c r="M606" s="134">
        <v>1164999999</v>
      </c>
      <c r="N606" s="134" t="s">
        <v>751</v>
      </c>
      <c r="O606" s="135" t="s">
        <v>7</v>
      </c>
    </row>
    <row r="607" spans="2:15" ht="16.5" customHeight="1">
      <c r="B607" s="132" t="s">
        <v>136</v>
      </c>
      <c r="C607" t="s">
        <v>284</v>
      </c>
      <c r="D607" t="s">
        <v>209</v>
      </c>
      <c r="E607" t="s">
        <v>325</v>
      </c>
      <c r="F607" t="s">
        <v>130</v>
      </c>
      <c r="G607" t="s">
        <v>663</v>
      </c>
      <c r="H607" t="s">
        <v>382</v>
      </c>
      <c r="I607" t="s">
        <v>131</v>
      </c>
      <c r="J607" s="133">
        <v>1164999999</v>
      </c>
      <c r="K607" s="133">
        <v>1060393167</v>
      </c>
      <c r="L607" s="133">
        <v>1009172016.0599999</v>
      </c>
      <c r="M607" s="134">
        <v>1164999999</v>
      </c>
      <c r="N607" s="134" t="s">
        <v>751</v>
      </c>
      <c r="O607" s="135" t="s">
        <v>7</v>
      </c>
    </row>
    <row r="608" spans="2:15" ht="16.5" customHeight="1">
      <c r="B608" s="132" t="s">
        <v>136</v>
      </c>
      <c r="C608" t="s">
        <v>284</v>
      </c>
      <c r="D608" t="s">
        <v>209</v>
      </c>
      <c r="E608" t="s">
        <v>325</v>
      </c>
      <c r="F608" t="s">
        <v>130</v>
      </c>
      <c r="G608" t="s">
        <v>663</v>
      </c>
      <c r="H608" t="s">
        <v>382</v>
      </c>
      <c r="I608" t="s">
        <v>131</v>
      </c>
      <c r="J608" s="133">
        <v>1164999999</v>
      </c>
      <c r="K608" s="133">
        <v>1060393167</v>
      </c>
      <c r="L608" s="133">
        <v>1009172016.0599999</v>
      </c>
      <c r="M608" s="134">
        <v>1164999999</v>
      </c>
      <c r="N608" s="134" t="s">
        <v>751</v>
      </c>
      <c r="O608" s="135" t="s">
        <v>7</v>
      </c>
    </row>
    <row r="609" spans="2:15" ht="16.5" customHeight="1">
      <c r="B609" s="132" t="s">
        <v>136</v>
      </c>
      <c r="C609" t="s">
        <v>284</v>
      </c>
      <c r="D609" t="s">
        <v>209</v>
      </c>
      <c r="E609" t="s">
        <v>325</v>
      </c>
      <c r="F609" t="s">
        <v>130</v>
      </c>
      <c r="G609" t="s">
        <v>663</v>
      </c>
      <c r="H609" t="s">
        <v>382</v>
      </c>
      <c r="I609" t="s">
        <v>131</v>
      </c>
      <c r="J609" s="133">
        <v>1164999999</v>
      </c>
      <c r="K609" s="133">
        <v>1060393167</v>
      </c>
      <c r="L609" s="133">
        <v>1009172016.0599999</v>
      </c>
      <c r="M609" s="134">
        <v>1164999999</v>
      </c>
      <c r="N609" s="134" t="s">
        <v>751</v>
      </c>
      <c r="O609" s="135" t="s">
        <v>7</v>
      </c>
    </row>
    <row r="610" spans="2:15" ht="16.5" customHeight="1">
      <c r="B610" s="132" t="s">
        <v>136</v>
      </c>
      <c r="C610" t="s">
        <v>284</v>
      </c>
      <c r="D610" t="s">
        <v>209</v>
      </c>
      <c r="E610" t="s">
        <v>325</v>
      </c>
      <c r="F610" t="s">
        <v>130</v>
      </c>
      <c r="G610" t="s">
        <v>663</v>
      </c>
      <c r="H610" t="s">
        <v>382</v>
      </c>
      <c r="I610" t="s">
        <v>131</v>
      </c>
      <c r="J610" s="133">
        <v>1164999999</v>
      </c>
      <c r="K610" s="133">
        <v>1060393167</v>
      </c>
      <c r="L610" s="133">
        <v>1009172016.0599999</v>
      </c>
      <c r="M610" s="134">
        <v>1164999999</v>
      </c>
      <c r="N610" s="134" t="s">
        <v>751</v>
      </c>
      <c r="O610" s="135" t="s">
        <v>7</v>
      </c>
    </row>
    <row r="611" spans="2:15" ht="16.5" customHeight="1">
      <c r="B611" s="132" t="s">
        <v>136</v>
      </c>
      <c r="C611" t="s">
        <v>284</v>
      </c>
      <c r="D611" t="s">
        <v>209</v>
      </c>
      <c r="E611" t="s">
        <v>325</v>
      </c>
      <c r="F611" t="s">
        <v>130</v>
      </c>
      <c r="G611" t="s">
        <v>663</v>
      </c>
      <c r="H611" t="s">
        <v>382</v>
      </c>
      <c r="I611" t="s">
        <v>131</v>
      </c>
      <c r="J611" s="133">
        <v>1164999999</v>
      </c>
      <c r="K611" s="133">
        <v>1060393167</v>
      </c>
      <c r="L611" s="133">
        <v>1009172016.0599999</v>
      </c>
      <c r="M611" s="134">
        <v>1164999999</v>
      </c>
      <c r="N611" s="134" t="s">
        <v>751</v>
      </c>
      <c r="O611" s="135" t="s">
        <v>7</v>
      </c>
    </row>
    <row r="612" spans="2:15" ht="16.5" customHeight="1">
      <c r="B612" s="132" t="s">
        <v>136</v>
      </c>
      <c r="C612" t="s">
        <v>284</v>
      </c>
      <c r="D612" t="s">
        <v>209</v>
      </c>
      <c r="E612" t="s">
        <v>325</v>
      </c>
      <c r="F612" t="s">
        <v>130</v>
      </c>
      <c r="G612" t="s">
        <v>663</v>
      </c>
      <c r="H612" t="s">
        <v>382</v>
      </c>
      <c r="I612" t="s">
        <v>131</v>
      </c>
      <c r="J612" s="133">
        <v>1164999999</v>
      </c>
      <c r="K612" s="133">
        <v>1060393167</v>
      </c>
      <c r="L612" s="133">
        <v>1009172016.0599999</v>
      </c>
      <c r="M612" s="134">
        <v>1164999999</v>
      </c>
      <c r="N612" s="134" t="s">
        <v>751</v>
      </c>
      <c r="O612" s="135" t="s">
        <v>7</v>
      </c>
    </row>
    <row r="613" spans="2:15" ht="16.5" customHeight="1">
      <c r="B613" s="132" t="s">
        <v>136</v>
      </c>
      <c r="C613" t="s">
        <v>284</v>
      </c>
      <c r="D613" t="s">
        <v>209</v>
      </c>
      <c r="E613" t="s">
        <v>325</v>
      </c>
      <c r="F613" t="s">
        <v>130</v>
      </c>
      <c r="G613" t="s">
        <v>663</v>
      </c>
      <c r="H613" t="s">
        <v>382</v>
      </c>
      <c r="I613" t="s">
        <v>131</v>
      </c>
      <c r="J613" s="133">
        <v>1164999999</v>
      </c>
      <c r="K613" s="133">
        <v>1060393167</v>
      </c>
      <c r="L613" s="133">
        <v>1009172016.0599999</v>
      </c>
      <c r="M613" s="134">
        <v>1164999999</v>
      </c>
      <c r="N613" s="134" t="s">
        <v>751</v>
      </c>
      <c r="O613" s="135" t="s">
        <v>7</v>
      </c>
    </row>
    <row r="614" spans="2:15" ht="16.5" customHeight="1">
      <c r="B614" s="132" t="s">
        <v>136</v>
      </c>
      <c r="C614" t="s">
        <v>284</v>
      </c>
      <c r="D614" t="s">
        <v>209</v>
      </c>
      <c r="E614" t="s">
        <v>325</v>
      </c>
      <c r="F614" t="s">
        <v>130</v>
      </c>
      <c r="G614" t="s">
        <v>663</v>
      </c>
      <c r="H614" t="s">
        <v>382</v>
      </c>
      <c r="I614" t="s">
        <v>131</v>
      </c>
      <c r="J614" s="133">
        <v>1164999999</v>
      </c>
      <c r="K614" s="133">
        <v>1060393167</v>
      </c>
      <c r="L614" s="133">
        <v>1009172016.0599999</v>
      </c>
      <c r="M614" s="134">
        <v>1164999999</v>
      </c>
      <c r="N614" s="134" t="s">
        <v>751</v>
      </c>
      <c r="O614" s="135" t="s">
        <v>7</v>
      </c>
    </row>
    <row r="615" spans="2:15" ht="16.5" customHeight="1">
      <c r="B615" s="132" t="s">
        <v>136</v>
      </c>
      <c r="C615" t="s">
        <v>284</v>
      </c>
      <c r="D615" t="s">
        <v>209</v>
      </c>
      <c r="E615" t="s">
        <v>325</v>
      </c>
      <c r="F615" t="s">
        <v>130</v>
      </c>
      <c r="G615" t="s">
        <v>664</v>
      </c>
      <c r="H615" t="s">
        <v>384</v>
      </c>
      <c r="I615" t="s">
        <v>131</v>
      </c>
      <c r="J615" s="133">
        <v>117002340</v>
      </c>
      <c r="K615" s="133">
        <v>100210540</v>
      </c>
      <c r="L615" s="133">
        <v>103529956.29000001</v>
      </c>
      <c r="M615" s="134">
        <v>117002340</v>
      </c>
      <c r="N615" s="134" t="s">
        <v>763</v>
      </c>
      <c r="O615" s="135" t="s">
        <v>7</v>
      </c>
    </row>
    <row r="616" spans="2:15" ht="16.5" customHeight="1">
      <c r="B616" s="132" t="s">
        <v>136</v>
      </c>
      <c r="C616" t="s">
        <v>284</v>
      </c>
      <c r="D616" t="s">
        <v>209</v>
      </c>
      <c r="E616" t="s">
        <v>325</v>
      </c>
      <c r="F616" t="s">
        <v>130</v>
      </c>
      <c r="G616" t="s">
        <v>665</v>
      </c>
      <c r="H616" t="s">
        <v>666</v>
      </c>
      <c r="I616" t="s">
        <v>131</v>
      </c>
      <c r="J616" s="133">
        <v>210417808</v>
      </c>
      <c r="K616" s="133">
        <v>199562707</v>
      </c>
      <c r="L616" s="133">
        <v>199915715.81999999</v>
      </c>
      <c r="M616" s="134">
        <v>210417808</v>
      </c>
      <c r="N616" s="134" t="s">
        <v>698</v>
      </c>
      <c r="O616" s="135" t="s">
        <v>7</v>
      </c>
    </row>
    <row r="617" spans="2:15" ht="16.5" customHeight="1">
      <c r="B617" s="132" t="s">
        <v>136</v>
      </c>
      <c r="C617" t="s">
        <v>284</v>
      </c>
      <c r="D617" t="s">
        <v>209</v>
      </c>
      <c r="E617" t="s">
        <v>325</v>
      </c>
      <c r="F617" t="s">
        <v>130</v>
      </c>
      <c r="G617" t="s">
        <v>646</v>
      </c>
      <c r="H617" t="s">
        <v>667</v>
      </c>
      <c r="I617" t="s">
        <v>131</v>
      </c>
      <c r="J617" s="133">
        <v>206406027</v>
      </c>
      <c r="K617" s="133">
        <v>173809120</v>
      </c>
      <c r="L617" s="133">
        <v>173862229.06</v>
      </c>
      <c r="M617" s="134">
        <v>206406027</v>
      </c>
      <c r="N617" s="134" t="s">
        <v>714</v>
      </c>
      <c r="O617" s="135" t="s">
        <v>7</v>
      </c>
    </row>
    <row r="618" spans="2:15" ht="16.5" customHeight="1">
      <c r="B618" s="132" t="s">
        <v>136</v>
      </c>
      <c r="C618" t="s">
        <v>284</v>
      </c>
      <c r="D618" t="s">
        <v>209</v>
      </c>
      <c r="E618" t="s">
        <v>325</v>
      </c>
      <c r="F618" t="s">
        <v>130</v>
      </c>
      <c r="G618" t="s">
        <v>513</v>
      </c>
      <c r="H618" t="s">
        <v>382</v>
      </c>
      <c r="I618" t="s">
        <v>131</v>
      </c>
      <c r="J618" s="133">
        <v>1164999999</v>
      </c>
      <c r="K618" s="133">
        <v>1079681678</v>
      </c>
      <c r="L618" s="133">
        <v>1009172016.37</v>
      </c>
      <c r="M618" s="134">
        <v>1164999999</v>
      </c>
      <c r="N618" s="134" t="s">
        <v>751</v>
      </c>
      <c r="O618" s="135" t="s">
        <v>7</v>
      </c>
    </row>
    <row r="619" spans="2:15" ht="16.5" customHeight="1">
      <c r="B619" s="132" t="s">
        <v>136</v>
      </c>
      <c r="C619" t="s">
        <v>284</v>
      </c>
      <c r="D619" t="s">
        <v>209</v>
      </c>
      <c r="E619" t="s">
        <v>325</v>
      </c>
      <c r="F619" t="s">
        <v>130</v>
      </c>
      <c r="G619" t="s">
        <v>513</v>
      </c>
      <c r="H619" t="s">
        <v>382</v>
      </c>
      <c r="I619" t="s">
        <v>131</v>
      </c>
      <c r="J619" s="133">
        <v>1164999999</v>
      </c>
      <c r="K619" s="133">
        <v>1079681678</v>
      </c>
      <c r="L619" s="133">
        <v>1009172016.37</v>
      </c>
      <c r="M619" s="134">
        <v>1164999999</v>
      </c>
      <c r="N619" s="134" t="s">
        <v>751</v>
      </c>
      <c r="O619" s="135" t="s">
        <v>7</v>
      </c>
    </row>
    <row r="620" spans="2:15" ht="16.5" customHeight="1">
      <c r="B620" s="132" t="s">
        <v>136</v>
      </c>
      <c r="C620" t="s">
        <v>284</v>
      </c>
      <c r="D620" t="s">
        <v>209</v>
      </c>
      <c r="E620" t="s">
        <v>325</v>
      </c>
      <c r="F620" t="s">
        <v>130</v>
      </c>
      <c r="G620" t="s">
        <v>513</v>
      </c>
      <c r="H620" t="s">
        <v>382</v>
      </c>
      <c r="I620" t="s">
        <v>131</v>
      </c>
      <c r="J620" s="133">
        <v>1164999999</v>
      </c>
      <c r="K620" s="133">
        <v>1079681678</v>
      </c>
      <c r="L620" s="133">
        <v>1009172016.37</v>
      </c>
      <c r="M620" s="134">
        <v>1164999999</v>
      </c>
      <c r="N620" s="134" t="s">
        <v>751</v>
      </c>
      <c r="O620" s="135" t="s">
        <v>7</v>
      </c>
    </row>
    <row r="621" spans="2:15" ht="16.5" customHeight="1">
      <c r="B621" s="132" t="s">
        <v>136</v>
      </c>
      <c r="C621" t="s">
        <v>284</v>
      </c>
      <c r="D621" t="s">
        <v>209</v>
      </c>
      <c r="E621" t="s">
        <v>325</v>
      </c>
      <c r="F621" t="s">
        <v>130</v>
      </c>
      <c r="G621" t="s">
        <v>513</v>
      </c>
      <c r="H621" t="s">
        <v>382</v>
      </c>
      <c r="I621" t="s">
        <v>131</v>
      </c>
      <c r="J621" s="133">
        <v>1164999999</v>
      </c>
      <c r="K621" s="133">
        <v>1079681678</v>
      </c>
      <c r="L621" s="133">
        <v>1009172016.37</v>
      </c>
      <c r="M621" s="134">
        <v>1164999999</v>
      </c>
      <c r="N621" s="134" t="s">
        <v>751</v>
      </c>
      <c r="O621" s="135" t="s">
        <v>7</v>
      </c>
    </row>
    <row r="622" spans="2:15" ht="16.5" customHeight="1">
      <c r="B622" s="132" t="s">
        <v>136</v>
      </c>
      <c r="C622" t="s">
        <v>284</v>
      </c>
      <c r="D622" t="s">
        <v>209</v>
      </c>
      <c r="E622" t="s">
        <v>325</v>
      </c>
      <c r="F622" t="s">
        <v>130</v>
      </c>
      <c r="G622" t="s">
        <v>513</v>
      </c>
      <c r="H622" t="s">
        <v>382</v>
      </c>
      <c r="I622" t="s">
        <v>131</v>
      </c>
      <c r="J622" s="133">
        <v>1164999999</v>
      </c>
      <c r="K622" s="133">
        <v>1079681678</v>
      </c>
      <c r="L622" s="133">
        <v>1009172016.37</v>
      </c>
      <c r="M622" s="134">
        <v>1164999999</v>
      </c>
      <c r="N622" s="134" t="s">
        <v>751</v>
      </c>
      <c r="O622" s="135" t="s">
        <v>7</v>
      </c>
    </row>
    <row r="623" spans="2:15" ht="16.5" customHeight="1">
      <c r="B623" s="132" t="s">
        <v>136</v>
      </c>
      <c r="C623" t="s">
        <v>284</v>
      </c>
      <c r="D623" t="s">
        <v>209</v>
      </c>
      <c r="E623" t="s">
        <v>325</v>
      </c>
      <c r="F623" t="s">
        <v>130</v>
      </c>
      <c r="G623" t="s">
        <v>650</v>
      </c>
      <c r="H623" t="s">
        <v>668</v>
      </c>
      <c r="I623" t="s">
        <v>131</v>
      </c>
      <c r="J623" s="133">
        <v>271809589</v>
      </c>
      <c r="K623" s="133">
        <v>256451155</v>
      </c>
      <c r="L623" s="133">
        <v>258133966.09999999</v>
      </c>
      <c r="M623" s="134">
        <v>271809589</v>
      </c>
      <c r="N623" s="134" t="s">
        <v>734</v>
      </c>
      <c r="O623" s="135" t="s">
        <v>7</v>
      </c>
    </row>
    <row r="624" spans="2:15" ht="16.5" customHeight="1">
      <c r="B624" s="132" t="s">
        <v>136</v>
      </c>
      <c r="C624" t="s">
        <v>284</v>
      </c>
      <c r="D624" t="s">
        <v>209</v>
      </c>
      <c r="E624" t="s">
        <v>325</v>
      </c>
      <c r="F624" t="s">
        <v>130</v>
      </c>
      <c r="G624" t="s">
        <v>650</v>
      </c>
      <c r="H624" t="s">
        <v>669</v>
      </c>
      <c r="I624" t="s">
        <v>131</v>
      </c>
      <c r="J624" s="133">
        <v>121057534</v>
      </c>
      <c r="K624" s="133">
        <v>98483079</v>
      </c>
      <c r="L624" s="133">
        <v>97150118</v>
      </c>
      <c r="M624" s="134">
        <v>121057534</v>
      </c>
      <c r="N624" s="134" t="s">
        <v>763</v>
      </c>
      <c r="O624" s="135" t="s">
        <v>7</v>
      </c>
    </row>
    <row r="625" spans="2:15" ht="16.5" customHeight="1">
      <c r="B625" s="132" t="s">
        <v>136</v>
      </c>
      <c r="C625" t="s">
        <v>284</v>
      </c>
      <c r="D625" t="s">
        <v>209</v>
      </c>
      <c r="E625" t="s">
        <v>325</v>
      </c>
      <c r="F625" t="s">
        <v>130</v>
      </c>
      <c r="G625" t="s">
        <v>650</v>
      </c>
      <c r="H625" t="s">
        <v>670</v>
      </c>
      <c r="I625" t="s">
        <v>131</v>
      </c>
      <c r="J625" s="133">
        <v>205560272</v>
      </c>
      <c r="K625" s="133">
        <v>203370491</v>
      </c>
      <c r="L625" s="133">
        <v>204940265.09999999</v>
      </c>
      <c r="M625" s="134">
        <v>205560272</v>
      </c>
      <c r="N625" s="134" t="s">
        <v>756</v>
      </c>
      <c r="O625" s="135" t="s">
        <v>7</v>
      </c>
    </row>
    <row r="626" spans="2:15" ht="16.5" customHeight="1">
      <c r="B626" s="132" t="s">
        <v>136</v>
      </c>
      <c r="C626" t="s">
        <v>303</v>
      </c>
      <c r="D626"/>
      <c r="E626" t="s">
        <v>325</v>
      </c>
      <c r="F626" t="s">
        <v>130</v>
      </c>
      <c r="G626" t="s">
        <v>671</v>
      </c>
      <c r="H626" t="s">
        <v>230</v>
      </c>
      <c r="I626" t="s">
        <v>131</v>
      </c>
      <c r="J626" s="133">
        <v>58085753</v>
      </c>
      <c r="K626" s="133">
        <v>44703905</v>
      </c>
      <c r="L626" s="133">
        <v>46076792.450000003</v>
      </c>
      <c r="M626" s="134">
        <v>58085753</v>
      </c>
      <c r="N626" s="134" t="s">
        <v>696</v>
      </c>
      <c r="O626" s="135" t="s">
        <v>7</v>
      </c>
    </row>
    <row r="627" spans="2:15" ht="16.5" customHeight="1">
      <c r="B627" s="132" t="s">
        <v>136</v>
      </c>
      <c r="C627" t="s">
        <v>303</v>
      </c>
      <c r="D627"/>
      <c r="E627" t="s">
        <v>325</v>
      </c>
      <c r="F627" t="s">
        <v>130</v>
      </c>
      <c r="G627" t="s">
        <v>672</v>
      </c>
      <c r="H627" t="s">
        <v>304</v>
      </c>
      <c r="I627" t="s">
        <v>131</v>
      </c>
      <c r="J627" s="133">
        <v>205243561</v>
      </c>
      <c r="K627" s="133">
        <v>152351280</v>
      </c>
      <c r="L627" s="133">
        <v>172088315.80000001</v>
      </c>
      <c r="M627" s="134">
        <v>205243561</v>
      </c>
      <c r="N627" s="134" t="s">
        <v>731</v>
      </c>
      <c r="O627" s="135" t="s">
        <v>7</v>
      </c>
    </row>
    <row r="628" spans="2:15" ht="16.5" customHeight="1">
      <c r="B628" s="132" t="s">
        <v>261</v>
      </c>
      <c r="C628" t="s">
        <v>303</v>
      </c>
      <c r="D628"/>
      <c r="E628" t="s">
        <v>325</v>
      </c>
      <c r="F628" t="s">
        <v>130</v>
      </c>
      <c r="G628" t="s">
        <v>673</v>
      </c>
      <c r="H628" t="s">
        <v>305</v>
      </c>
      <c r="I628" t="s">
        <v>131</v>
      </c>
      <c r="J628" s="133">
        <v>15980000000</v>
      </c>
      <c r="K628" s="133">
        <v>10000000000</v>
      </c>
      <c r="L628" s="133">
        <v>10576967208.889999</v>
      </c>
      <c r="M628" s="134">
        <v>15980000000</v>
      </c>
      <c r="N628" s="134" t="s">
        <v>770</v>
      </c>
      <c r="O628" s="135" t="s">
        <v>7</v>
      </c>
    </row>
    <row r="629" spans="2:15" ht="16.5" customHeight="1">
      <c r="B629" s="132" t="s">
        <v>261</v>
      </c>
      <c r="C629" t="s">
        <v>303</v>
      </c>
      <c r="D629"/>
      <c r="E629" t="s">
        <v>325</v>
      </c>
      <c r="F629" t="s">
        <v>130</v>
      </c>
      <c r="G629" t="s">
        <v>673</v>
      </c>
      <c r="H629" t="s">
        <v>306</v>
      </c>
      <c r="I629" t="s">
        <v>131</v>
      </c>
      <c r="J629" s="133">
        <v>17176000000</v>
      </c>
      <c r="K629" s="133">
        <v>10000000000</v>
      </c>
      <c r="L629" s="133">
        <v>10575984973.129999</v>
      </c>
      <c r="M629" s="134">
        <v>17176000000</v>
      </c>
      <c r="N629" s="134" t="s">
        <v>770</v>
      </c>
      <c r="O629" s="135" t="s">
        <v>7</v>
      </c>
    </row>
    <row r="630" spans="2:15" ht="16.5" customHeight="1">
      <c r="B630" s="132" t="s">
        <v>261</v>
      </c>
      <c r="C630" t="s">
        <v>303</v>
      </c>
      <c r="D630"/>
      <c r="E630" t="s">
        <v>325</v>
      </c>
      <c r="F630" t="s">
        <v>130</v>
      </c>
      <c r="G630" t="s">
        <v>673</v>
      </c>
      <c r="H630" t="s">
        <v>307</v>
      </c>
      <c r="I630" t="s">
        <v>131</v>
      </c>
      <c r="J630" s="133">
        <v>27558000000</v>
      </c>
      <c r="K630" s="133">
        <v>15000000001</v>
      </c>
      <c r="L630" s="133">
        <v>15861314653.93</v>
      </c>
      <c r="M630" s="134">
        <v>27558000000</v>
      </c>
      <c r="N630" s="134" t="s">
        <v>770</v>
      </c>
      <c r="O630" s="135" t="s">
        <v>7</v>
      </c>
    </row>
    <row r="631" spans="2:15" ht="16.5" customHeight="1">
      <c r="B631" s="132" t="s">
        <v>136</v>
      </c>
      <c r="C631" t="s">
        <v>303</v>
      </c>
      <c r="D631"/>
      <c r="E631" t="s">
        <v>325</v>
      </c>
      <c r="F631" t="s">
        <v>130</v>
      </c>
      <c r="G631" t="s">
        <v>484</v>
      </c>
      <c r="H631" t="s">
        <v>308</v>
      </c>
      <c r="I631" t="s">
        <v>131</v>
      </c>
      <c r="J631" s="133">
        <v>61933561</v>
      </c>
      <c r="K631" s="133">
        <v>48942448</v>
      </c>
      <c r="L631" s="133">
        <v>50766338.109999999</v>
      </c>
      <c r="M631" s="134">
        <v>61933561</v>
      </c>
      <c r="N631" s="134" t="s">
        <v>736</v>
      </c>
      <c r="O631" s="135" t="s">
        <v>7</v>
      </c>
    </row>
    <row r="632" spans="2:15" ht="16.5" customHeight="1">
      <c r="B632" s="132" t="s">
        <v>136</v>
      </c>
      <c r="C632" t="s">
        <v>303</v>
      </c>
      <c r="D632"/>
      <c r="E632" t="s">
        <v>325</v>
      </c>
      <c r="F632" t="s">
        <v>130</v>
      </c>
      <c r="G632" t="s">
        <v>631</v>
      </c>
      <c r="H632" t="s">
        <v>282</v>
      </c>
      <c r="I632" t="s">
        <v>131</v>
      </c>
      <c r="J632" s="133">
        <v>48476712</v>
      </c>
      <c r="K632" s="133">
        <v>41348669</v>
      </c>
      <c r="L632" s="133">
        <v>40735931.5</v>
      </c>
      <c r="M632" s="134">
        <v>48476712</v>
      </c>
      <c r="N632" s="134" t="s">
        <v>694</v>
      </c>
      <c r="O632" s="135" t="s">
        <v>7</v>
      </c>
    </row>
    <row r="633" spans="2:15" ht="16.5" customHeight="1">
      <c r="B633" s="132" t="s">
        <v>136</v>
      </c>
      <c r="C633" t="s">
        <v>303</v>
      </c>
      <c r="D633"/>
      <c r="E633" t="s">
        <v>325</v>
      </c>
      <c r="F633" t="s">
        <v>130</v>
      </c>
      <c r="G633" t="s">
        <v>546</v>
      </c>
      <c r="H633" t="s">
        <v>286</v>
      </c>
      <c r="I633" t="s">
        <v>131</v>
      </c>
      <c r="J633" s="133">
        <v>133076712</v>
      </c>
      <c r="K633" s="133">
        <v>101388163</v>
      </c>
      <c r="L633" s="133">
        <v>103255490.36</v>
      </c>
      <c r="M633" s="134">
        <v>133076712</v>
      </c>
      <c r="N633" s="134" t="s">
        <v>716</v>
      </c>
      <c r="O633" s="135" t="s">
        <v>7</v>
      </c>
    </row>
    <row r="634" spans="2:15" ht="16.5" customHeight="1">
      <c r="B634" s="132" t="s">
        <v>136</v>
      </c>
      <c r="C634" t="s">
        <v>303</v>
      </c>
      <c r="D634"/>
      <c r="E634" t="s">
        <v>325</v>
      </c>
      <c r="F634" t="s">
        <v>130</v>
      </c>
      <c r="G634" t="s">
        <v>674</v>
      </c>
      <c r="H634" t="s">
        <v>310</v>
      </c>
      <c r="I634" t="s">
        <v>131</v>
      </c>
      <c r="J634" s="133">
        <v>2209828768</v>
      </c>
      <c r="K634" s="133">
        <v>1527933535</v>
      </c>
      <c r="L634" s="133">
        <v>1549543846.1800001</v>
      </c>
      <c r="M634" s="134">
        <v>2209828768</v>
      </c>
      <c r="N634" s="134" t="s">
        <v>692</v>
      </c>
      <c r="O634" s="135" t="s">
        <v>7</v>
      </c>
    </row>
    <row r="635" spans="2:15" ht="16.5" customHeight="1">
      <c r="B635" s="132" t="s">
        <v>136</v>
      </c>
      <c r="C635" t="s">
        <v>303</v>
      </c>
      <c r="D635"/>
      <c r="E635" t="s">
        <v>325</v>
      </c>
      <c r="F635" t="s">
        <v>130</v>
      </c>
      <c r="G635" t="s">
        <v>674</v>
      </c>
      <c r="H635" t="s">
        <v>311</v>
      </c>
      <c r="I635" t="s">
        <v>131</v>
      </c>
      <c r="J635" s="133">
        <v>241106852</v>
      </c>
      <c r="K635" s="133">
        <v>206507774</v>
      </c>
      <c r="L635" s="133">
        <v>201127680.16</v>
      </c>
      <c r="M635" s="134">
        <v>241106852</v>
      </c>
      <c r="N635" s="134" t="s">
        <v>691</v>
      </c>
      <c r="O635" s="135" t="s">
        <v>7</v>
      </c>
    </row>
    <row r="636" spans="2:15" ht="16.5" customHeight="1">
      <c r="B636" s="132" t="s">
        <v>136</v>
      </c>
      <c r="C636" t="s">
        <v>303</v>
      </c>
      <c r="D636"/>
      <c r="E636" t="s">
        <v>325</v>
      </c>
      <c r="F636" t="s">
        <v>130</v>
      </c>
      <c r="G636" t="s">
        <v>674</v>
      </c>
      <c r="H636" t="s">
        <v>311</v>
      </c>
      <c r="I636" t="s">
        <v>131</v>
      </c>
      <c r="J636" s="133">
        <v>241106852</v>
      </c>
      <c r="K636" s="133">
        <v>206507774</v>
      </c>
      <c r="L636" s="133">
        <v>201127680.16</v>
      </c>
      <c r="M636" s="134">
        <v>241106852</v>
      </c>
      <c r="N636" s="134" t="s">
        <v>691</v>
      </c>
      <c r="O636" s="135" t="s">
        <v>7</v>
      </c>
    </row>
    <row r="637" spans="2:15" ht="16.5" customHeight="1">
      <c r="B637" s="132" t="s">
        <v>136</v>
      </c>
      <c r="C637" t="s">
        <v>303</v>
      </c>
      <c r="D637"/>
      <c r="E637" t="s">
        <v>325</v>
      </c>
      <c r="F637" t="s">
        <v>130</v>
      </c>
      <c r="G637" t="s">
        <v>674</v>
      </c>
      <c r="H637" t="s">
        <v>311</v>
      </c>
      <c r="I637" t="s">
        <v>131</v>
      </c>
      <c r="J637" s="133">
        <v>241106852</v>
      </c>
      <c r="K637" s="133">
        <v>206507774</v>
      </c>
      <c r="L637" s="133">
        <v>201127680.16</v>
      </c>
      <c r="M637" s="134">
        <v>241106852</v>
      </c>
      <c r="N637" s="134" t="s">
        <v>691</v>
      </c>
      <c r="O637" s="135" t="s">
        <v>7</v>
      </c>
    </row>
    <row r="638" spans="2:15" ht="16.5" customHeight="1">
      <c r="B638" s="132" t="s">
        <v>136</v>
      </c>
      <c r="C638" t="s">
        <v>303</v>
      </c>
      <c r="D638"/>
      <c r="E638" t="s">
        <v>325</v>
      </c>
      <c r="F638" t="s">
        <v>130</v>
      </c>
      <c r="G638" t="s">
        <v>674</v>
      </c>
      <c r="H638" t="s">
        <v>312</v>
      </c>
      <c r="I638" t="s">
        <v>131</v>
      </c>
      <c r="J638" s="133">
        <v>440589042</v>
      </c>
      <c r="K638" s="133">
        <v>310417867</v>
      </c>
      <c r="L638" s="133">
        <v>313411183.98000002</v>
      </c>
      <c r="M638" s="134">
        <v>440589042</v>
      </c>
      <c r="N638" s="134" t="s">
        <v>690</v>
      </c>
      <c r="O638" s="135" t="s">
        <v>7</v>
      </c>
    </row>
    <row r="639" spans="2:15" ht="16.5" customHeight="1">
      <c r="B639" s="132" t="s">
        <v>136</v>
      </c>
      <c r="C639" t="s">
        <v>303</v>
      </c>
      <c r="D639"/>
      <c r="E639" t="s">
        <v>325</v>
      </c>
      <c r="F639" t="s">
        <v>130</v>
      </c>
      <c r="G639" t="s">
        <v>674</v>
      </c>
      <c r="H639" t="s">
        <v>313</v>
      </c>
      <c r="I639" t="s">
        <v>131</v>
      </c>
      <c r="J639" s="133">
        <v>299150684</v>
      </c>
      <c r="K639" s="133">
        <v>211684224</v>
      </c>
      <c r="L639" s="133">
        <v>208264968.36000001</v>
      </c>
      <c r="M639" s="134">
        <v>299150684</v>
      </c>
      <c r="N639" s="134" t="s">
        <v>692</v>
      </c>
      <c r="O639" s="135" t="s">
        <v>7</v>
      </c>
    </row>
    <row r="640" spans="2:15" ht="16.5" customHeight="1">
      <c r="B640" s="132" t="s">
        <v>136</v>
      </c>
      <c r="C640" t="s">
        <v>303</v>
      </c>
      <c r="D640"/>
      <c r="E640" t="s">
        <v>325</v>
      </c>
      <c r="F640" t="s">
        <v>130</v>
      </c>
      <c r="G640" t="s">
        <v>674</v>
      </c>
      <c r="H640" t="s">
        <v>313</v>
      </c>
      <c r="I640" t="s">
        <v>131</v>
      </c>
      <c r="J640" s="133">
        <v>299150684</v>
      </c>
      <c r="K640" s="133">
        <v>211684224</v>
      </c>
      <c r="L640" s="133">
        <v>208264968.36000001</v>
      </c>
      <c r="M640" s="134">
        <v>299150684</v>
      </c>
      <c r="N640" s="134" t="s">
        <v>692</v>
      </c>
      <c r="O640" s="135" t="s">
        <v>7</v>
      </c>
    </row>
    <row r="641" spans="2:15" ht="16.5" customHeight="1">
      <c r="B641" s="132" t="s">
        <v>261</v>
      </c>
      <c r="C641" t="s">
        <v>303</v>
      </c>
      <c r="D641"/>
      <c r="E641" t="s">
        <v>325</v>
      </c>
      <c r="F641" t="s">
        <v>130</v>
      </c>
      <c r="G641" t="s">
        <v>675</v>
      </c>
      <c r="H641" t="s">
        <v>314</v>
      </c>
      <c r="I641" t="s">
        <v>131</v>
      </c>
      <c r="J641" s="133">
        <v>19715788821</v>
      </c>
      <c r="K641" s="133">
        <v>10456479555</v>
      </c>
      <c r="L641" s="133">
        <v>11049560657.889999</v>
      </c>
      <c r="M641" s="134">
        <v>19715788821</v>
      </c>
      <c r="N641" s="134" t="s">
        <v>700</v>
      </c>
      <c r="O641" s="135" t="s">
        <v>7</v>
      </c>
    </row>
    <row r="642" spans="2:15" ht="16.5" customHeight="1">
      <c r="B642" s="132" t="s">
        <v>136</v>
      </c>
      <c r="C642" t="s">
        <v>303</v>
      </c>
      <c r="D642"/>
      <c r="E642" t="s">
        <v>325</v>
      </c>
      <c r="F642" t="s">
        <v>130</v>
      </c>
      <c r="G642" t="s">
        <v>630</v>
      </c>
      <c r="H642" t="s">
        <v>315</v>
      </c>
      <c r="I642" t="s">
        <v>131</v>
      </c>
      <c r="J642" s="133">
        <v>290136986</v>
      </c>
      <c r="K642" s="133">
        <v>200019681</v>
      </c>
      <c r="L642" s="133">
        <v>203346997.47999999</v>
      </c>
      <c r="M642" s="134">
        <v>290136986</v>
      </c>
      <c r="N642" s="134" t="s">
        <v>692</v>
      </c>
      <c r="O642" s="135" t="s">
        <v>7</v>
      </c>
    </row>
    <row r="643" spans="2:15" ht="16.5" customHeight="1">
      <c r="B643" s="132" t="s">
        <v>136</v>
      </c>
      <c r="C643" t="s">
        <v>303</v>
      </c>
      <c r="D643"/>
      <c r="E643" t="s">
        <v>325</v>
      </c>
      <c r="F643" t="s">
        <v>130</v>
      </c>
      <c r="G643" t="s">
        <v>630</v>
      </c>
      <c r="H643" t="s">
        <v>285</v>
      </c>
      <c r="I643" t="s">
        <v>131</v>
      </c>
      <c r="J643" s="133">
        <v>138057534</v>
      </c>
      <c r="K643" s="133">
        <v>110218442</v>
      </c>
      <c r="L643" s="133">
        <v>112051790.38</v>
      </c>
      <c r="M643" s="134">
        <v>138057534</v>
      </c>
      <c r="N643" s="134" t="s">
        <v>692</v>
      </c>
      <c r="O643" s="135" t="s">
        <v>7</v>
      </c>
    </row>
    <row r="644" spans="2:15" ht="16.5" customHeight="1">
      <c r="B644" s="132" t="s">
        <v>136</v>
      </c>
      <c r="C644" t="s">
        <v>303</v>
      </c>
      <c r="D644"/>
      <c r="E644" t="s">
        <v>325</v>
      </c>
      <c r="F644" t="s">
        <v>130</v>
      </c>
      <c r="G644" t="s">
        <v>630</v>
      </c>
      <c r="H644" t="s">
        <v>285</v>
      </c>
      <c r="I644" t="s">
        <v>131</v>
      </c>
      <c r="J644" s="133">
        <v>138057534</v>
      </c>
      <c r="K644" s="133">
        <v>110218442</v>
      </c>
      <c r="L644" s="133">
        <v>112051790.38</v>
      </c>
      <c r="M644" s="134">
        <v>138057534</v>
      </c>
      <c r="N644" s="134" t="s">
        <v>692</v>
      </c>
      <c r="O644" s="135" t="s">
        <v>7</v>
      </c>
    </row>
    <row r="645" spans="2:15" ht="16.5" customHeight="1">
      <c r="B645" s="132" t="s">
        <v>136</v>
      </c>
      <c r="C645" t="s">
        <v>303</v>
      </c>
      <c r="D645"/>
      <c r="E645" t="s">
        <v>325</v>
      </c>
      <c r="F645" t="s">
        <v>130</v>
      </c>
      <c r="G645" t="s">
        <v>630</v>
      </c>
      <c r="H645" t="s">
        <v>268</v>
      </c>
      <c r="I645" t="s">
        <v>131</v>
      </c>
      <c r="J645" s="133">
        <v>114341095</v>
      </c>
      <c r="K645" s="133">
        <v>100669887</v>
      </c>
      <c r="L645" s="133">
        <v>102259840.06</v>
      </c>
      <c r="M645" s="134">
        <v>114341095</v>
      </c>
      <c r="N645" s="134" t="s">
        <v>691</v>
      </c>
      <c r="O645" s="135" t="s">
        <v>7</v>
      </c>
    </row>
    <row r="646" spans="2:15" ht="16.5" customHeight="1">
      <c r="B646" s="132" t="s">
        <v>136</v>
      </c>
      <c r="C646" t="s">
        <v>303</v>
      </c>
      <c r="D646"/>
      <c r="E646" t="s">
        <v>325</v>
      </c>
      <c r="F646" t="s">
        <v>130</v>
      </c>
      <c r="G646" t="s">
        <v>630</v>
      </c>
      <c r="H646" t="s">
        <v>316</v>
      </c>
      <c r="I646" t="s">
        <v>131</v>
      </c>
      <c r="J646" s="133">
        <v>116657534</v>
      </c>
      <c r="K646" s="133">
        <v>100722404</v>
      </c>
      <c r="L646" s="133">
        <v>102313275.79000001</v>
      </c>
      <c r="M646" s="134">
        <v>116657534</v>
      </c>
      <c r="N646" s="134" t="s">
        <v>691</v>
      </c>
      <c r="O646" s="135" t="s">
        <v>7</v>
      </c>
    </row>
    <row r="647" spans="2:15" ht="16.5" customHeight="1">
      <c r="B647" s="132" t="s">
        <v>136</v>
      </c>
      <c r="C647" t="s">
        <v>303</v>
      </c>
      <c r="D647"/>
      <c r="E647" t="s">
        <v>325</v>
      </c>
      <c r="F647" t="s">
        <v>130</v>
      </c>
      <c r="G647" t="s">
        <v>659</v>
      </c>
      <c r="H647" t="s">
        <v>317</v>
      </c>
      <c r="I647" t="s">
        <v>131</v>
      </c>
      <c r="J647" s="133">
        <v>312739726</v>
      </c>
      <c r="K647" s="133">
        <v>250612049</v>
      </c>
      <c r="L647" s="133">
        <v>250473779.49000001</v>
      </c>
      <c r="M647" s="134">
        <v>312739726</v>
      </c>
      <c r="N647" s="134" t="s">
        <v>692</v>
      </c>
      <c r="O647" s="135" t="s">
        <v>7</v>
      </c>
    </row>
    <row r="648" spans="2:15" ht="16.5" customHeight="1">
      <c r="B648" s="132" t="s">
        <v>136</v>
      </c>
      <c r="C648" t="s">
        <v>303</v>
      </c>
      <c r="D648"/>
      <c r="E648" t="s">
        <v>325</v>
      </c>
      <c r="F648" t="s">
        <v>130</v>
      </c>
      <c r="G648" t="s">
        <v>510</v>
      </c>
      <c r="H648" t="s">
        <v>309</v>
      </c>
      <c r="I648" t="s">
        <v>131</v>
      </c>
      <c r="J648" s="133">
        <v>175804109</v>
      </c>
      <c r="K648" s="133">
        <v>149998279</v>
      </c>
      <c r="L648" s="133">
        <v>150797193.27000001</v>
      </c>
      <c r="M648" s="134">
        <v>175804109</v>
      </c>
      <c r="N648" s="134" t="s">
        <v>753</v>
      </c>
      <c r="O648" s="135" t="s">
        <v>7</v>
      </c>
    </row>
    <row r="649" spans="2:15" ht="16.5" customHeight="1">
      <c r="B649" s="132" t="s">
        <v>136</v>
      </c>
      <c r="C649" t="s">
        <v>303</v>
      </c>
      <c r="D649"/>
      <c r="E649" t="s">
        <v>325</v>
      </c>
      <c r="F649" t="s">
        <v>130</v>
      </c>
      <c r="G649" t="s">
        <v>510</v>
      </c>
      <c r="H649" t="s">
        <v>318</v>
      </c>
      <c r="I649" t="s">
        <v>131</v>
      </c>
      <c r="J649" s="133">
        <v>229684932</v>
      </c>
      <c r="K649" s="133">
        <v>202222049</v>
      </c>
      <c r="L649" s="133">
        <v>208105759.53999999</v>
      </c>
      <c r="M649" s="134">
        <v>229684932</v>
      </c>
      <c r="N649" s="134" t="s">
        <v>725</v>
      </c>
      <c r="O649" s="135" t="s">
        <v>7</v>
      </c>
    </row>
    <row r="650" spans="2:15" ht="16.5" customHeight="1">
      <c r="B650" s="132" t="s">
        <v>261</v>
      </c>
      <c r="C650" t="s">
        <v>303</v>
      </c>
      <c r="D650"/>
      <c r="E650" t="s">
        <v>325</v>
      </c>
      <c r="F650" t="s">
        <v>130</v>
      </c>
      <c r="G650" t="s">
        <v>676</v>
      </c>
      <c r="H650" t="s">
        <v>314</v>
      </c>
      <c r="I650" t="s">
        <v>131</v>
      </c>
      <c r="J650" s="133">
        <v>8629113644</v>
      </c>
      <c r="K650" s="133">
        <v>4550000000</v>
      </c>
      <c r="L650" s="133">
        <v>4622844691.8800001</v>
      </c>
      <c r="M650" s="134">
        <v>8629113644</v>
      </c>
      <c r="N650" s="134" t="s">
        <v>700</v>
      </c>
      <c r="O650" s="135" t="s">
        <v>7</v>
      </c>
    </row>
    <row r="651" spans="2:15" ht="16.5" customHeight="1">
      <c r="B651" s="132" t="s">
        <v>136</v>
      </c>
      <c r="C651" t="s">
        <v>303</v>
      </c>
      <c r="D651"/>
      <c r="E651" t="s">
        <v>325</v>
      </c>
      <c r="F651" t="s">
        <v>130</v>
      </c>
      <c r="G651" t="s">
        <v>644</v>
      </c>
      <c r="H651" t="s">
        <v>319</v>
      </c>
      <c r="I651" t="s">
        <v>131</v>
      </c>
      <c r="J651" s="133">
        <v>120136987</v>
      </c>
      <c r="K651" s="133">
        <v>100622633</v>
      </c>
      <c r="L651" s="133">
        <v>101111316.89</v>
      </c>
      <c r="M651" s="134">
        <v>120136987</v>
      </c>
      <c r="N651" s="134" t="s">
        <v>692</v>
      </c>
      <c r="O651" s="135" t="s">
        <v>7</v>
      </c>
    </row>
    <row r="652" spans="2:15" ht="16.5" customHeight="1">
      <c r="B652" s="132" t="s">
        <v>136</v>
      </c>
      <c r="C652" t="s">
        <v>303</v>
      </c>
      <c r="D652"/>
      <c r="E652" t="s">
        <v>325</v>
      </c>
      <c r="F652" t="s">
        <v>130</v>
      </c>
      <c r="G652" t="s">
        <v>549</v>
      </c>
      <c r="H652" t="s">
        <v>195</v>
      </c>
      <c r="I652" t="s">
        <v>131</v>
      </c>
      <c r="J652" s="133">
        <v>193830136</v>
      </c>
      <c r="K652" s="133">
        <v>163070124</v>
      </c>
      <c r="L652" s="133">
        <v>163762139.52000001</v>
      </c>
      <c r="M652" s="134">
        <v>193830136</v>
      </c>
      <c r="N652" s="134" t="s">
        <v>698</v>
      </c>
      <c r="O652" s="135" t="s">
        <v>7</v>
      </c>
    </row>
    <row r="653" spans="2:15" ht="16.5" customHeight="1">
      <c r="B653" s="132" t="s">
        <v>138</v>
      </c>
      <c r="C653" t="s">
        <v>303</v>
      </c>
      <c r="D653"/>
      <c r="E653" t="s">
        <v>325</v>
      </c>
      <c r="F653" t="s">
        <v>130</v>
      </c>
      <c r="G653" t="s">
        <v>677</v>
      </c>
      <c r="H653" t="s">
        <v>192</v>
      </c>
      <c r="I653" t="s">
        <v>131</v>
      </c>
      <c r="J653" s="133">
        <v>709999999</v>
      </c>
      <c r="K653" s="133">
        <v>509780824</v>
      </c>
      <c r="L653" s="133">
        <v>506028040.38</v>
      </c>
      <c r="M653" s="134">
        <v>709999999</v>
      </c>
      <c r="N653" s="134" t="s">
        <v>698</v>
      </c>
      <c r="O653" s="135" t="s">
        <v>7</v>
      </c>
    </row>
    <row r="654" spans="2:15" ht="16.5" customHeight="1">
      <c r="B654" s="132" t="s">
        <v>138</v>
      </c>
      <c r="C654" t="s">
        <v>303</v>
      </c>
      <c r="D654"/>
      <c r="E654" t="s">
        <v>325</v>
      </c>
      <c r="F654" t="s">
        <v>130</v>
      </c>
      <c r="G654" t="s">
        <v>677</v>
      </c>
      <c r="H654" t="s">
        <v>192</v>
      </c>
      <c r="I654" t="s">
        <v>131</v>
      </c>
      <c r="J654" s="133">
        <v>709999999</v>
      </c>
      <c r="K654" s="133">
        <v>509780824</v>
      </c>
      <c r="L654" s="133">
        <v>506028040.38</v>
      </c>
      <c r="M654" s="134">
        <v>709999999</v>
      </c>
      <c r="N654" s="134" t="s">
        <v>698</v>
      </c>
      <c r="O654" s="135" t="s">
        <v>7</v>
      </c>
    </row>
    <row r="655" spans="2:15" ht="16.5" customHeight="1">
      <c r="B655" s="132" t="s">
        <v>136</v>
      </c>
      <c r="C655" t="s">
        <v>303</v>
      </c>
      <c r="D655"/>
      <c r="E655" t="s">
        <v>325</v>
      </c>
      <c r="F655" t="s">
        <v>130</v>
      </c>
      <c r="G655" t="s">
        <v>678</v>
      </c>
      <c r="H655" t="s">
        <v>198</v>
      </c>
      <c r="I655" t="s">
        <v>131</v>
      </c>
      <c r="J655" s="133">
        <v>91380138</v>
      </c>
      <c r="K655" s="133">
        <v>83678940</v>
      </c>
      <c r="L655" s="133">
        <v>83765323.540000007</v>
      </c>
      <c r="M655" s="134">
        <v>91380138</v>
      </c>
      <c r="N655" s="134" t="s">
        <v>691</v>
      </c>
      <c r="O655" s="135" t="s">
        <v>7</v>
      </c>
    </row>
    <row r="656" spans="2:15" ht="16.5" customHeight="1">
      <c r="B656" s="132" t="s">
        <v>136</v>
      </c>
      <c r="C656" t="s">
        <v>303</v>
      </c>
      <c r="D656"/>
      <c r="E656" t="s">
        <v>325</v>
      </c>
      <c r="F656" t="s">
        <v>130</v>
      </c>
      <c r="G656" t="s">
        <v>580</v>
      </c>
      <c r="H656" t="s">
        <v>321</v>
      </c>
      <c r="I656" t="s">
        <v>131</v>
      </c>
      <c r="J656" s="133">
        <v>184256438</v>
      </c>
      <c r="K656" s="133">
        <v>159291439</v>
      </c>
      <c r="L656" s="133">
        <v>159906172.68000001</v>
      </c>
      <c r="M656" s="134">
        <v>184256438</v>
      </c>
      <c r="N656" s="134" t="s">
        <v>692</v>
      </c>
      <c r="O656" s="135" t="s">
        <v>7</v>
      </c>
    </row>
    <row r="657" spans="2:15" ht="16.5" customHeight="1">
      <c r="B657" s="132" t="s">
        <v>136</v>
      </c>
      <c r="C657" t="s">
        <v>303</v>
      </c>
      <c r="D657"/>
      <c r="E657" t="s">
        <v>325</v>
      </c>
      <c r="F657" t="s">
        <v>130</v>
      </c>
      <c r="G657" t="s">
        <v>580</v>
      </c>
      <c r="H657" t="s">
        <v>229</v>
      </c>
      <c r="I657" t="s">
        <v>131</v>
      </c>
      <c r="J657" s="133">
        <v>194455891</v>
      </c>
      <c r="K657" s="133">
        <v>167461430</v>
      </c>
      <c r="L657" s="133">
        <v>167344240.87</v>
      </c>
      <c r="M657" s="134">
        <v>194455891</v>
      </c>
      <c r="N657" s="134" t="s">
        <v>692</v>
      </c>
      <c r="O657" s="135" t="s">
        <v>7</v>
      </c>
    </row>
    <row r="658" spans="2:15" ht="16.5" customHeight="1">
      <c r="B658" s="132" t="s">
        <v>136</v>
      </c>
      <c r="C658" t="s">
        <v>303</v>
      </c>
      <c r="D658"/>
      <c r="E658" t="s">
        <v>325</v>
      </c>
      <c r="F658" t="s">
        <v>130</v>
      </c>
      <c r="G658" t="s">
        <v>679</v>
      </c>
      <c r="H658" t="s">
        <v>293</v>
      </c>
      <c r="I658" t="s">
        <v>131</v>
      </c>
      <c r="J658" s="133">
        <v>163906850</v>
      </c>
      <c r="K658" s="133">
        <v>152763487</v>
      </c>
      <c r="L658" s="133">
        <v>153621123.80000001</v>
      </c>
      <c r="M658" s="134">
        <v>163906850</v>
      </c>
      <c r="N658" s="134" t="s">
        <v>731</v>
      </c>
      <c r="O658" s="135" t="s">
        <v>7</v>
      </c>
    </row>
    <row r="659" spans="2:15" ht="16.5" customHeight="1">
      <c r="B659" s="132" t="s">
        <v>136</v>
      </c>
      <c r="C659" t="s">
        <v>303</v>
      </c>
      <c r="D659"/>
      <c r="E659" t="s">
        <v>325</v>
      </c>
      <c r="F659" t="s">
        <v>130</v>
      </c>
      <c r="G659" t="s">
        <v>680</v>
      </c>
      <c r="H659" t="s">
        <v>323</v>
      </c>
      <c r="I659" t="s">
        <v>131</v>
      </c>
      <c r="J659" s="133">
        <v>286277398</v>
      </c>
      <c r="K659" s="133">
        <v>249520133</v>
      </c>
      <c r="L659" s="133">
        <v>251977384.90000001</v>
      </c>
      <c r="M659" s="134">
        <v>286277398</v>
      </c>
      <c r="N659" s="134" t="s">
        <v>711</v>
      </c>
      <c r="O659" s="135" t="s">
        <v>7</v>
      </c>
    </row>
    <row r="660" spans="2:15" ht="16.5" customHeight="1">
      <c r="B660" s="132" t="s">
        <v>136</v>
      </c>
      <c r="C660" t="s">
        <v>303</v>
      </c>
      <c r="D660"/>
      <c r="E660" t="s">
        <v>325</v>
      </c>
      <c r="F660" t="s">
        <v>130</v>
      </c>
      <c r="G660" t="s">
        <v>680</v>
      </c>
      <c r="H660" t="s">
        <v>324</v>
      </c>
      <c r="I660" t="s">
        <v>131</v>
      </c>
      <c r="J660" s="133">
        <v>182247944</v>
      </c>
      <c r="K660" s="133">
        <v>150926650</v>
      </c>
      <c r="L660" s="133">
        <v>151469295.03</v>
      </c>
      <c r="M660" s="134">
        <v>182247944</v>
      </c>
      <c r="N660" s="134" t="s">
        <v>691</v>
      </c>
      <c r="O660" s="135" t="s">
        <v>7</v>
      </c>
    </row>
    <row r="661" spans="2:15" ht="16.5" customHeight="1">
      <c r="B661" s="132" t="s">
        <v>136</v>
      </c>
      <c r="C661" t="s">
        <v>303</v>
      </c>
      <c r="D661"/>
      <c r="E661" t="s">
        <v>325</v>
      </c>
      <c r="F661" t="s">
        <v>130</v>
      </c>
      <c r="G661" t="s">
        <v>680</v>
      </c>
      <c r="H661" t="s">
        <v>318</v>
      </c>
      <c r="I661" t="s">
        <v>131</v>
      </c>
      <c r="J661" s="133">
        <v>219861918</v>
      </c>
      <c r="K661" s="133">
        <v>203381558</v>
      </c>
      <c r="L661" s="133">
        <v>208233134.06999999</v>
      </c>
      <c r="M661" s="134">
        <v>219861918</v>
      </c>
      <c r="N661" s="134" t="s">
        <v>711</v>
      </c>
      <c r="O661" s="135" t="s">
        <v>7</v>
      </c>
    </row>
    <row r="662" spans="2:15" ht="16.5" customHeight="1">
      <c r="B662" s="132" t="s">
        <v>136</v>
      </c>
      <c r="C662" t="s">
        <v>303</v>
      </c>
      <c r="D662"/>
      <c r="E662" t="s">
        <v>325</v>
      </c>
      <c r="F662" t="s">
        <v>130</v>
      </c>
      <c r="G662" t="s">
        <v>681</v>
      </c>
      <c r="H662" t="s">
        <v>322</v>
      </c>
      <c r="I662" t="s">
        <v>131</v>
      </c>
      <c r="J662" s="133">
        <v>180550685</v>
      </c>
      <c r="K662" s="133">
        <v>151986504</v>
      </c>
      <c r="L662" s="133">
        <v>150741014.56999999</v>
      </c>
      <c r="M662" s="134">
        <v>180550685</v>
      </c>
      <c r="N662" s="134" t="s">
        <v>771</v>
      </c>
      <c r="O662" s="135" t="s">
        <v>7</v>
      </c>
    </row>
    <row r="663" spans="2:15" ht="16.5" customHeight="1">
      <c r="B663" s="132" t="s">
        <v>136</v>
      </c>
      <c r="C663" t="s">
        <v>303</v>
      </c>
      <c r="D663"/>
      <c r="E663" t="s">
        <v>325</v>
      </c>
      <c r="F663" t="s">
        <v>130</v>
      </c>
      <c r="G663" t="s">
        <v>682</v>
      </c>
      <c r="H663" t="s">
        <v>346</v>
      </c>
      <c r="I663" t="s">
        <v>131</v>
      </c>
      <c r="J663" s="133">
        <v>55372945</v>
      </c>
      <c r="K663" s="133">
        <v>50330565</v>
      </c>
      <c r="L663" s="133">
        <v>52988847.329999998</v>
      </c>
      <c r="M663" s="134">
        <v>55372945</v>
      </c>
      <c r="N663" s="134" t="s">
        <v>691</v>
      </c>
      <c r="O663" s="135" t="s">
        <v>7</v>
      </c>
    </row>
    <row r="664" spans="2:15" ht="16.5" customHeight="1">
      <c r="B664" s="132" t="s">
        <v>136</v>
      </c>
      <c r="C664" t="s">
        <v>303</v>
      </c>
      <c r="D664"/>
      <c r="E664" t="s">
        <v>325</v>
      </c>
      <c r="F664" t="s">
        <v>130</v>
      </c>
      <c r="G664" t="s">
        <v>664</v>
      </c>
      <c r="H664" t="s">
        <v>184</v>
      </c>
      <c r="I664" t="s">
        <v>131</v>
      </c>
      <c r="J664" s="133">
        <v>362309588</v>
      </c>
      <c r="K664" s="133">
        <v>297637689</v>
      </c>
      <c r="L664" s="133">
        <v>298605930.64999998</v>
      </c>
      <c r="M664" s="134">
        <v>362309588</v>
      </c>
      <c r="N664" s="134" t="s">
        <v>692</v>
      </c>
      <c r="O664" s="135" t="s">
        <v>7</v>
      </c>
    </row>
    <row r="665" spans="2:15" ht="16.5" customHeight="1">
      <c r="B665" s="132" t="s">
        <v>136</v>
      </c>
      <c r="C665" t="s">
        <v>303</v>
      </c>
      <c r="D665"/>
      <c r="E665" t="s">
        <v>325</v>
      </c>
      <c r="F665" t="s">
        <v>130</v>
      </c>
      <c r="G665" t="s">
        <v>567</v>
      </c>
      <c r="H665" t="s">
        <v>385</v>
      </c>
      <c r="I665" t="s">
        <v>131</v>
      </c>
      <c r="J665" s="133">
        <v>53969863</v>
      </c>
      <c r="K665" s="133">
        <v>49498609</v>
      </c>
      <c r="L665" s="133">
        <v>49825820.549999997</v>
      </c>
      <c r="M665" s="134">
        <v>53969863</v>
      </c>
      <c r="N665" s="134" t="s">
        <v>698</v>
      </c>
      <c r="O665" s="135" t="s">
        <v>7</v>
      </c>
    </row>
    <row r="666" spans="2:15" ht="16.5" customHeight="1">
      <c r="B666" s="132" t="s">
        <v>136</v>
      </c>
      <c r="C666" t="s">
        <v>303</v>
      </c>
      <c r="D666"/>
      <c r="E666" t="s">
        <v>325</v>
      </c>
      <c r="F666" t="s">
        <v>130</v>
      </c>
      <c r="G666" t="s">
        <v>567</v>
      </c>
      <c r="H666" t="s">
        <v>288</v>
      </c>
      <c r="I666" t="s">
        <v>131</v>
      </c>
      <c r="J666" s="133">
        <v>141524385</v>
      </c>
      <c r="K666" s="133">
        <v>134709737</v>
      </c>
      <c r="L666" s="133">
        <v>135395822.38</v>
      </c>
      <c r="M666" s="134">
        <v>141524385</v>
      </c>
      <c r="N666" s="134" t="s">
        <v>692</v>
      </c>
      <c r="O666" s="135" t="s">
        <v>7</v>
      </c>
    </row>
    <row r="667" spans="2:15" ht="16.5" customHeight="1">
      <c r="B667" s="132" t="s">
        <v>136</v>
      </c>
      <c r="C667" t="s">
        <v>303</v>
      </c>
      <c r="D667"/>
      <c r="E667" t="s">
        <v>325</v>
      </c>
      <c r="F667" t="s">
        <v>130</v>
      </c>
      <c r="G667" t="s">
        <v>567</v>
      </c>
      <c r="H667" t="s">
        <v>386</v>
      </c>
      <c r="I667" t="s">
        <v>131</v>
      </c>
      <c r="J667" s="133">
        <v>113376713</v>
      </c>
      <c r="K667" s="133">
        <v>101397602</v>
      </c>
      <c r="L667" s="133">
        <v>101685752.14</v>
      </c>
      <c r="M667" s="134">
        <v>113376713</v>
      </c>
      <c r="N667" s="134" t="s">
        <v>698</v>
      </c>
      <c r="O667" s="135" t="s">
        <v>7</v>
      </c>
    </row>
    <row r="668" spans="2:15" ht="16.5" customHeight="1">
      <c r="B668" s="132" t="s">
        <v>136</v>
      </c>
      <c r="C668" t="s">
        <v>303</v>
      </c>
      <c r="D668"/>
      <c r="E668" t="s">
        <v>325</v>
      </c>
      <c r="F668" t="s">
        <v>130</v>
      </c>
      <c r="G668" t="s">
        <v>567</v>
      </c>
      <c r="H668" t="s">
        <v>386</v>
      </c>
      <c r="I668" t="s">
        <v>131</v>
      </c>
      <c r="J668" s="133">
        <v>113376713</v>
      </c>
      <c r="K668" s="133">
        <v>101397602</v>
      </c>
      <c r="L668" s="133">
        <v>101685752.14</v>
      </c>
      <c r="M668" s="134">
        <v>113376713</v>
      </c>
      <c r="N668" s="134" t="s">
        <v>698</v>
      </c>
      <c r="O668" s="135" t="s">
        <v>7</v>
      </c>
    </row>
    <row r="669" spans="2:15" ht="16.5" customHeight="1">
      <c r="B669" s="132" t="s">
        <v>136</v>
      </c>
      <c r="C669" t="s">
        <v>303</v>
      </c>
      <c r="D669"/>
      <c r="E669" t="s">
        <v>325</v>
      </c>
      <c r="F669" t="s">
        <v>130</v>
      </c>
      <c r="G669" t="s">
        <v>683</v>
      </c>
      <c r="H669" t="s">
        <v>387</v>
      </c>
      <c r="I669" t="s">
        <v>131</v>
      </c>
      <c r="J669" s="133">
        <v>230356165</v>
      </c>
      <c r="K669" s="133">
        <v>201505791</v>
      </c>
      <c r="L669" s="133">
        <v>202171051.16</v>
      </c>
      <c r="M669" s="134">
        <v>230356165</v>
      </c>
      <c r="N669" s="134" t="s">
        <v>698</v>
      </c>
      <c r="O669" s="135" t="s">
        <v>7</v>
      </c>
    </row>
    <row r="670" spans="2:15" ht="16.5" customHeight="1">
      <c r="B670" s="132" t="s">
        <v>136</v>
      </c>
      <c r="C670" t="s">
        <v>303</v>
      </c>
      <c r="D670"/>
      <c r="E670" t="s">
        <v>325</v>
      </c>
      <c r="F670" t="s">
        <v>130</v>
      </c>
      <c r="G670" t="s">
        <v>684</v>
      </c>
      <c r="H670" t="s">
        <v>184</v>
      </c>
      <c r="I670" t="s">
        <v>131</v>
      </c>
      <c r="J670" s="133">
        <v>300037671</v>
      </c>
      <c r="K670" s="133">
        <v>249183457</v>
      </c>
      <c r="L670" s="133">
        <v>249251566.16999999</v>
      </c>
      <c r="M670" s="134">
        <v>300037671</v>
      </c>
      <c r="N670" s="134" t="s">
        <v>763</v>
      </c>
      <c r="O670" s="135" t="s">
        <v>7</v>
      </c>
    </row>
    <row r="671" spans="2:15" ht="16.5" customHeight="1">
      <c r="B671" s="132" t="s">
        <v>138</v>
      </c>
      <c r="C671" t="s">
        <v>303</v>
      </c>
      <c r="D671"/>
      <c r="E671" t="s">
        <v>325</v>
      </c>
      <c r="F671" t="s">
        <v>130</v>
      </c>
      <c r="G671" t="s">
        <v>685</v>
      </c>
      <c r="H671" t="s">
        <v>686</v>
      </c>
      <c r="I671" t="s">
        <v>131</v>
      </c>
      <c r="J671" s="133">
        <v>9582904112</v>
      </c>
      <c r="K671" s="133">
        <v>7000000000</v>
      </c>
      <c r="L671" s="133">
        <v>7147091705.1099997</v>
      </c>
      <c r="M671" s="134">
        <v>9582904112</v>
      </c>
      <c r="N671" s="134" t="s">
        <v>711</v>
      </c>
      <c r="O671" s="135" t="s">
        <v>7</v>
      </c>
    </row>
    <row r="672" spans="2:15" ht="16.5" customHeight="1">
      <c r="B672" s="132" t="s">
        <v>138</v>
      </c>
      <c r="C672" t="s">
        <v>303</v>
      </c>
      <c r="D672"/>
      <c r="E672" t="s">
        <v>325</v>
      </c>
      <c r="F672" t="s">
        <v>130</v>
      </c>
      <c r="G672" t="s">
        <v>685</v>
      </c>
      <c r="H672" t="s">
        <v>687</v>
      </c>
      <c r="I672" t="s">
        <v>131</v>
      </c>
      <c r="J672" s="133">
        <v>26436821919</v>
      </c>
      <c r="K672" s="133">
        <v>17999999999</v>
      </c>
      <c r="L672" s="133">
        <v>18384363053.830002</v>
      </c>
      <c r="M672" s="134">
        <v>26436821919</v>
      </c>
      <c r="N672" s="134" t="s">
        <v>772</v>
      </c>
      <c r="O672" s="135" t="s">
        <v>7</v>
      </c>
    </row>
    <row r="673" spans="1:16" ht="16.5" customHeight="1">
      <c r="B673" s="132" t="s">
        <v>136</v>
      </c>
      <c r="C673" t="s">
        <v>303</v>
      </c>
      <c r="D673"/>
      <c r="E673" t="s">
        <v>325</v>
      </c>
      <c r="F673" t="s">
        <v>130</v>
      </c>
      <c r="G673" t="s">
        <v>646</v>
      </c>
      <c r="H673" t="s">
        <v>647</v>
      </c>
      <c r="I673" t="s">
        <v>131</v>
      </c>
      <c r="J673" s="133">
        <v>206715753</v>
      </c>
      <c r="K673" s="133">
        <v>174151677</v>
      </c>
      <c r="L673" s="133">
        <v>174296773.53999999</v>
      </c>
      <c r="M673" s="134">
        <v>206715753</v>
      </c>
      <c r="N673" s="134" t="s">
        <v>714</v>
      </c>
      <c r="O673" s="135" t="s">
        <v>7</v>
      </c>
    </row>
    <row r="674" spans="1:16" ht="16.5" customHeight="1">
      <c r="B674" s="132" t="s">
        <v>136</v>
      </c>
      <c r="C674" t="s">
        <v>303</v>
      </c>
      <c r="D674"/>
      <c r="E674" t="s">
        <v>325</v>
      </c>
      <c r="F674" t="s">
        <v>130</v>
      </c>
      <c r="G674" t="s">
        <v>650</v>
      </c>
      <c r="H674" t="s">
        <v>184</v>
      </c>
      <c r="I674" t="s">
        <v>131</v>
      </c>
      <c r="J674" s="133">
        <v>296003424</v>
      </c>
      <c r="K674" s="133">
        <v>249188538</v>
      </c>
      <c r="L674" s="133">
        <v>249251566.09999999</v>
      </c>
      <c r="M674" s="134">
        <v>296003424</v>
      </c>
      <c r="N674" s="134" t="s">
        <v>763</v>
      </c>
      <c r="O674" s="135" t="s">
        <v>7</v>
      </c>
    </row>
    <row r="675" spans="1:16" ht="16.5" customHeight="1">
      <c r="B675" s="132" t="s">
        <v>138</v>
      </c>
      <c r="C675" t="s">
        <v>355</v>
      </c>
      <c r="D675"/>
      <c r="E675" t="s">
        <v>325</v>
      </c>
      <c r="F675" t="s">
        <v>130</v>
      </c>
      <c r="G675" t="s">
        <v>478</v>
      </c>
      <c r="H675" t="s">
        <v>479</v>
      </c>
      <c r="I675" t="s">
        <v>131</v>
      </c>
      <c r="J675" s="133">
        <v>1245479452</v>
      </c>
      <c r="K675" s="133">
        <v>1020328768</v>
      </c>
      <c r="L675" s="133">
        <v>1021097799.13</v>
      </c>
      <c r="M675" s="134">
        <v>1245479452</v>
      </c>
      <c r="N675" s="134" t="s">
        <v>697</v>
      </c>
      <c r="O675" s="135" t="s">
        <v>203</v>
      </c>
    </row>
    <row r="676" spans="1:16" ht="16.5" customHeight="1">
      <c r="B676" s="132" t="s">
        <v>138</v>
      </c>
      <c r="C676" t="s">
        <v>355</v>
      </c>
      <c r="D676"/>
      <c r="E676" t="s">
        <v>325</v>
      </c>
      <c r="F676" t="s">
        <v>130</v>
      </c>
      <c r="G676" t="s">
        <v>478</v>
      </c>
      <c r="H676" t="s">
        <v>479</v>
      </c>
      <c r="I676" t="s">
        <v>131</v>
      </c>
      <c r="J676" s="133">
        <v>1245479452</v>
      </c>
      <c r="K676" s="133">
        <v>1020328768</v>
      </c>
      <c r="L676" s="133">
        <v>1021097799.13</v>
      </c>
      <c r="M676" s="134">
        <v>1245479452</v>
      </c>
      <c r="N676" s="134" t="s">
        <v>697</v>
      </c>
      <c r="O676" s="135" t="s">
        <v>203</v>
      </c>
    </row>
    <row r="677" spans="1:16" ht="16.5" customHeight="1">
      <c r="A677" s="3"/>
      <c r="B677" s="9"/>
      <c r="C677" s="10"/>
      <c r="D677" s="10"/>
      <c r="E677" s="10"/>
      <c r="F677" s="10"/>
      <c r="G677" s="87" t="s">
        <v>393</v>
      </c>
      <c r="H677" s="87"/>
      <c r="I677" s="87"/>
      <c r="J677" s="88">
        <f>SUM(J171:J676)</f>
        <v>1348652207708.9399</v>
      </c>
      <c r="K677" s="88">
        <f t="shared" ref="K677:M677" si="0">SUM(K171:K676)</f>
        <v>886010077710</v>
      </c>
      <c r="L677" s="88">
        <f t="shared" si="0"/>
        <v>895105063117.71069</v>
      </c>
      <c r="M677" s="88">
        <f t="shared" si="0"/>
        <v>1348652207708.9399</v>
      </c>
      <c r="N677" s="88"/>
      <c r="O677" s="86"/>
      <c r="P677" s="3"/>
    </row>
    <row r="678" spans="1:16" ht="16.5" customHeight="1">
      <c r="A678" s="3"/>
      <c r="B678" s="3"/>
      <c r="C678" s="3"/>
      <c r="D678" s="3"/>
      <c r="E678" s="3"/>
      <c r="F678" s="3"/>
      <c r="G678" s="3"/>
      <c r="H678" s="3"/>
      <c r="I678" s="3"/>
      <c r="J678" s="169"/>
      <c r="K678" s="169"/>
      <c r="L678" s="169"/>
      <c r="M678" s="169"/>
      <c r="N678" s="169"/>
      <c r="O678" s="169"/>
      <c r="P678" s="3"/>
    </row>
    <row r="679" spans="1:16" ht="16.5" customHeight="1">
      <c r="A679" s="3"/>
      <c r="B679" s="3"/>
      <c r="C679" s="3"/>
      <c r="D679" s="3"/>
      <c r="E679" s="3"/>
      <c r="F679" s="3"/>
      <c r="G679" s="3"/>
      <c r="H679" s="3"/>
      <c r="I679" s="3"/>
      <c r="J679" s="3"/>
      <c r="K679" s="3"/>
      <c r="L679" s="155"/>
      <c r="M679" s="3"/>
      <c r="N679" s="3"/>
      <c r="O679" s="3"/>
      <c r="P679" s="3"/>
    </row>
    <row r="680" spans="1:16" ht="16.5" customHeight="1">
      <c r="A680" s="3"/>
      <c r="B680" s="126" t="s">
        <v>111</v>
      </c>
      <c r="C680" s="127"/>
      <c r="D680" s="127"/>
      <c r="E680" s="127"/>
      <c r="F680" s="127"/>
      <c r="G680" s="127"/>
      <c r="H680" s="127"/>
      <c r="I680" s="127"/>
      <c r="J680" s="127"/>
      <c r="K680" s="127"/>
      <c r="L680" s="127"/>
      <c r="M680" s="127"/>
      <c r="N680" s="127"/>
      <c r="O680" s="128"/>
      <c r="P680" s="3"/>
    </row>
    <row r="681" spans="1:16" ht="16.5" customHeight="1">
      <c r="A681" s="3"/>
      <c r="B681" s="199" t="s">
        <v>0</v>
      </c>
      <c r="C681" s="200"/>
      <c r="D681" s="200"/>
      <c r="E681" s="200"/>
      <c r="F681" s="200"/>
      <c r="G681" s="200"/>
      <c r="H681" s="200"/>
      <c r="I681" s="200"/>
      <c r="J681" s="200"/>
      <c r="K681" s="200"/>
      <c r="L681" s="200"/>
      <c r="M681" s="200"/>
      <c r="N681" s="200"/>
      <c r="O681" s="201"/>
      <c r="P681" s="3"/>
    </row>
    <row r="682" spans="1:16" ht="16.5" customHeight="1">
      <c r="A682" s="3"/>
      <c r="B682" s="202" t="s">
        <v>112</v>
      </c>
      <c r="C682" s="203"/>
      <c r="D682" s="203"/>
      <c r="E682" s="203"/>
      <c r="F682" s="203"/>
      <c r="G682" s="203"/>
      <c r="H682" s="203"/>
      <c r="I682" s="203"/>
      <c r="J682" s="203"/>
      <c r="K682" s="203"/>
      <c r="L682" s="203"/>
      <c r="M682" s="203"/>
      <c r="N682" s="203"/>
      <c r="O682" s="204"/>
      <c r="P682" s="3"/>
    </row>
    <row r="683" spans="1:16" ht="16.5" customHeight="1">
      <c r="A683" s="3"/>
      <c r="B683" s="205">
        <v>45473</v>
      </c>
      <c r="C683" s="191"/>
      <c r="D683" s="191"/>
      <c r="E683" s="191"/>
      <c r="F683" s="191"/>
      <c r="G683" s="191"/>
      <c r="H683" s="191"/>
      <c r="I683" s="191"/>
      <c r="J683" s="191"/>
      <c r="K683" s="191"/>
      <c r="L683" s="191"/>
      <c r="M683" s="191"/>
      <c r="N683" s="191"/>
      <c r="O683" s="192"/>
      <c r="P683" s="3"/>
    </row>
    <row r="684" spans="1:16" ht="16.5" customHeight="1">
      <c r="A684" s="3"/>
      <c r="B684" s="190" t="s">
        <v>113</v>
      </c>
      <c r="C684" s="191"/>
      <c r="D684" s="191"/>
      <c r="E684" s="191"/>
      <c r="F684" s="191"/>
      <c r="G684" s="191"/>
      <c r="H684" s="191"/>
      <c r="I684" s="191"/>
      <c r="J684" s="191"/>
      <c r="K684" s="191"/>
      <c r="L684" s="191"/>
      <c r="M684" s="191"/>
      <c r="N684" s="191"/>
      <c r="O684" s="192"/>
      <c r="P684" s="3"/>
    </row>
    <row r="685" spans="1:16" ht="16.5" customHeight="1">
      <c r="A685" s="3"/>
      <c r="B685" s="184" t="s">
        <v>400</v>
      </c>
      <c r="C685" s="185"/>
      <c r="D685" s="185"/>
      <c r="E685" s="185"/>
      <c r="F685" s="185"/>
      <c r="G685" s="185"/>
      <c r="H685" s="185"/>
      <c r="I685" s="185"/>
      <c r="J685" s="185"/>
      <c r="K685" s="185"/>
      <c r="L685" s="185"/>
      <c r="M685" s="185"/>
      <c r="N685" s="185"/>
      <c r="O685" s="186"/>
      <c r="P685" s="3"/>
    </row>
    <row r="686" spans="1:16" ht="16.5" customHeight="1">
      <c r="A686" s="3"/>
      <c r="B686" s="187"/>
      <c r="C686" s="188"/>
      <c r="D686" s="188"/>
      <c r="E686" s="188"/>
      <c r="F686" s="188"/>
      <c r="G686" s="188"/>
      <c r="H686" s="188"/>
      <c r="I686" s="188"/>
      <c r="J686" s="188"/>
      <c r="K686" s="188"/>
      <c r="L686" s="188"/>
      <c r="M686" s="188"/>
      <c r="N686" s="188"/>
      <c r="O686" s="189"/>
      <c r="P686" s="3"/>
    </row>
    <row r="687" spans="1:16" ht="26.25" customHeight="1">
      <c r="A687" s="3"/>
      <c r="B687" s="95" t="s">
        <v>114</v>
      </c>
      <c r="C687" s="95" t="s">
        <v>115</v>
      </c>
      <c r="D687" s="95" t="s">
        <v>116</v>
      </c>
      <c r="E687" s="95" t="s">
        <v>117</v>
      </c>
      <c r="F687" s="95" t="s">
        <v>118</v>
      </c>
      <c r="G687" s="95" t="s">
        <v>119</v>
      </c>
      <c r="H687" s="95" t="s">
        <v>120</v>
      </c>
      <c r="I687" s="95" t="s">
        <v>121</v>
      </c>
      <c r="J687" s="95" t="s">
        <v>122</v>
      </c>
      <c r="K687" s="95" t="s">
        <v>123</v>
      </c>
      <c r="L687" s="95" t="s">
        <v>124</v>
      </c>
      <c r="M687" s="95" t="s">
        <v>125</v>
      </c>
      <c r="N687" s="96" t="s">
        <v>126</v>
      </c>
      <c r="O687" s="96" t="s">
        <v>127</v>
      </c>
      <c r="P687" s="3"/>
    </row>
    <row r="688" spans="1:16" ht="16.5" customHeight="1">
      <c r="A688" s="3"/>
      <c r="B688" s="98" t="s">
        <v>128</v>
      </c>
      <c r="C688" s="102" t="s">
        <v>129</v>
      </c>
      <c r="D688" s="102"/>
      <c r="E688" s="102" t="s">
        <v>325</v>
      </c>
      <c r="F688" s="102" t="s">
        <v>130</v>
      </c>
      <c r="G688" s="103" t="s">
        <v>774</v>
      </c>
      <c r="H688" s="103" t="s">
        <v>401</v>
      </c>
      <c r="I688" s="102" t="s">
        <v>131</v>
      </c>
      <c r="J688" s="104">
        <v>12627397260</v>
      </c>
      <c r="K688" s="104">
        <v>10455144781</v>
      </c>
      <c r="L688" s="104">
        <v>10038413110.5</v>
      </c>
      <c r="M688" s="104">
        <v>12627397260</v>
      </c>
      <c r="N688" s="136">
        <v>79.5</v>
      </c>
      <c r="O688" s="137" t="s">
        <v>203</v>
      </c>
      <c r="P688" s="3"/>
    </row>
    <row r="689" spans="1:16" ht="16.5" customHeight="1">
      <c r="A689" s="3"/>
      <c r="B689" s="7" t="s">
        <v>128</v>
      </c>
      <c r="C689" s="1" t="s">
        <v>135</v>
      </c>
      <c r="E689" s="1" t="s">
        <v>325</v>
      </c>
      <c r="F689" s="1" t="s">
        <v>130</v>
      </c>
      <c r="G689" s="105" t="s">
        <v>775</v>
      </c>
      <c r="H689" s="105" t="s">
        <v>402</v>
      </c>
      <c r="I689" s="1" t="s">
        <v>131</v>
      </c>
      <c r="J689" s="8">
        <v>1648037467</v>
      </c>
      <c r="K689" s="8">
        <v>1389662260</v>
      </c>
      <c r="L689" s="8">
        <v>1379512116.25</v>
      </c>
      <c r="M689" s="8">
        <v>1648037467</v>
      </c>
      <c r="N689" s="106">
        <v>83.71</v>
      </c>
      <c r="O689" s="94" t="s">
        <v>7</v>
      </c>
      <c r="P689" s="3"/>
    </row>
    <row r="690" spans="1:16" ht="16.5" customHeight="1">
      <c r="A690" s="3"/>
      <c r="B690" s="7" t="s">
        <v>128</v>
      </c>
      <c r="C690" s="1" t="s">
        <v>135</v>
      </c>
      <c r="E690" s="1" t="s">
        <v>325</v>
      </c>
      <c r="F690" s="1" t="s">
        <v>130</v>
      </c>
      <c r="G690" s="105" t="s">
        <v>560</v>
      </c>
      <c r="H690" s="105" t="s">
        <v>403</v>
      </c>
      <c r="I690" s="1" t="s">
        <v>131</v>
      </c>
      <c r="J690" s="8">
        <v>134336660</v>
      </c>
      <c r="K690" s="8">
        <v>107592558</v>
      </c>
      <c r="L690" s="8">
        <v>106988654.27</v>
      </c>
      <c r="M690" s="8">
        <v>134336660</v>
      </c>
      <c r="N690" s="106">
        <v>79.64</v>
      </c>
      <c r="O690" s="94" t="s">
        <v>7</v>
      </c>
      <c r="P690" s="3"/>
    </row>
    <row r="691" spans="1:16" ht="16.5" customHeight="1">
      <c r="A691" s="3"/>
      <c r="B691" s="7" t="s">
        <v>128</v>
      </c>
      <c r="C691" s="1" t="s">
        <v>326</v>
      </c>
      <c r="E691" s="1" t="s">
        <v>325</v>
      </c>
      <c r="F691" s="1" t="s">
        <v>130</v>
      </c>
      <c r="G691" s="105" t="s">
        <v>774</v>
      </c>
      <c r="H691" s="105" t="s">
        <v>404</v>
      </c>
      <c r="I691" s="1" t="s">
        <v>131</v>
      </c>
      <c r="J691" s="8">
        <v>390239720</v>
      </c>
      <c r="K691" s="8">
        <v>251541095</v>
      </c>
      <c r="L691" s="8">
        <v>252458873.96000001</v>
      </c>
      <c r="M691" s="8">
        <v>390239720</v>
      </c>
      <c r="N691" s="106">
        <v>64.69</v>
      </c>
      <c r="O691" s="94" t="s">
        <v>7</v>
      </c>
      <c r="P691" s="3"/>
    </row>
    <row r="692" spans="1:16" ht="16.5" customHeight="1">
      <c r="A692" s="3"/>
      <c r="B692" s="7" t="s">
        <v>128</v>
      </c>
      <c r="C692" s="1" t="s">
        <v>326</v>
      </c>
      <c r="E692" s="1" t="s">
        <v>325</v>
      </c>
      <c r="F692" s="1" t="s">
        <v>130</v>
      </c>
      <c r="G692" s="105" t="s">
        <v>774</v>
      </c>
      <c r="H692" s="105" t="s">
        <v>404</v>
      </c>
      <c r="I692" s="1" t="s">
        <v>131</v>
      </c>
      <c r="J692" s="8">
        <v>390239720</v>
      </c>
      <c r="K692" s="8">
        <v>251541095</v>
      </c>
      <c r="L692" s="8">
        <v>252458873.96000001</v>
      </c>
      <c r="M692" s="8">
        <v>390239720</v>
      </c>
      <c r="N692" s="106">
        <v>64.69</v>
      </c>
      <c r="O692" s="94" t="s">
        <v>7</v>
      </c>
      <c r="P692" s="3"/>
    </row>
    <row r="693" spans="1:16" ht="16.5" customHeight="1">
      <c r="A693" s="3"/>
      <c r="B693" s="7" t="s">
        <v>128</v>
      </c>
      <c r="C693" s="1" t="s">
        <v>326</v>
      </c>
      <c r="E693" s="1" t="s">
        <v>325</v>
      </c>
      <c r="F693" s="1" t="s">
        <v>130</v>
      </c>
      <c r="G693" s="105" t="s">
        <v>774</v>
      </c>
      <c r="H693" s="105" t="s">
        <v>404</v>
      </c>
      <c r="I693" s="1" t="s">
        <v>131</v>
      </c>
      <c r="J693" s="8">
        <v>390239720</v>
      </c>
      <c r="K693" s="8">
        <v>251541095</v>
      </c>
      <c r="L693" s="8">
        <v>252458873.96000001</v>
      </c>
      <c r="M693" s="8">
        <v>390239720</v>
      </c>
      <c r="N693" s="106">
        <v>64.69</v>
      </c>
      <c r="O693" s="94" t="s">
        <v>7</v>
      </c>
      <c r="P693" s="3"/>
    </row>
    <row r="694" spans="1:16" ht="16.5" customHeight="1">
      <c r="A694" s="3"/>
      <c r="B694" s="7" t="s">
        <v>128</v>
      </c>
      <c r="C694" s="1" t="s">
        <v>326</v>
      </c>
      <c r="E694" s="1" t="s">
        <v>325</v>
      </c>
      <c r="F694" s="1" t="s">
        <v>130</v>
      </c>
      <c r="G694" s="105" t="s">
        <v>774</v>
      </c>
      <c r="H694" s="105" t="s">
        <v>404</v>
      </c>
      <c r="I694" s="1" t="s">
        <v>131</v>
      </c>
      <c r="J694" s="8">
        <v>390239720</v>
      </c>
      <c r="K694" s="8">
        <v>251541095</v>
      </c>
      <c r="L694" s="8">
        <v>252458873.96000001</v>
      </c>
      <c r="M694" s="8">
        <v>390239720</v>
      </c>
      <c r="N694" s="106">
        <v>64.69</v>
      </c>
      <c r="O694" s="94" t="s">
        <v>7</v>
      </c>
      <c r="P694" s="3"/>
    </row>
    <row r="695" spans="1:16" ht="16.5" customHeight="1">
      <c r="A695" s="3"/>
      <c r="B695" s="7" t="s">
        <v>128</v>
      </c>
      <c r="C695" s="1" t="s">
        <v>326</v>
      </c>
      <c r="E695" s="1" t="s">
        <v>325</v>
      </c>
      <c r="F695" s="1" t="s">
        <v>130</v>
      </c>
      <c r="G695" s="105" t="s">
        <v>776</v>
      </c>
      <c r="H695" s="105" t="s">
        <v>404</v>
      </c>
      <c r="I695" s="1" t="s">
        <v>131</v>
      </c>
      <c r="J695" s="8">
        <v>46828760</v>
      </c>
      <c r="K695" s="8">
        <v>30212672</v>
      </c>
      <c r="L695" s="8">
        <v>30295248.289999999</v>
      </c>
      <c r="M695" s="8">
        <v>46828760</v>
      </c>
      <c r="N695" s="106">
        <v>64.69</v>
      </c>
      <c r="O695" s="94" t="s">
        <v>7</v>
      </c>
      <c r="P695" s="3"/>
    </row>
    <row r="696" spans="1:16" ht="16.5" customHeight="1">
      <c r="A696" s="3"/>
      <c r="B696" s="7" t="s">
        <v>128</v>
      </c>
      <c r="C696" s="1" t="s">
        <v>326</v>
      </c>
      <c r="E696" s="1" t="s">
        <v>325</v>
      </c>
      <c r="F696" s="1" t="s">
        <v>130</v>
      </c>
      <c r="G696" s="105" t="s">
        <v>632</v>
      </c>
      <c r="H696" s="105" t="s">
        <v>404</v>
      </c>
      <c r="I696" s="1" t="s">
        <v>131</v>
      </c>
      <c r="J696" s="8">
        <v>46828760</v>
      </c>
      <c r="K696" s="8">
        <v>30702742</v>
      </c>
      <c r="L696" s="8">
        <v>30294744.66</v>
      </c>
      <c r="M696" s="8">
        <v>46828760</v>
      </c>
      <c r="N696" s="106">
        <v>64.69</v>
      </c>
      <c r="O696" s="94" t="s">
        <v>7</v>
      </c>
      <c r="P696" s="3"/>
    </row>
    <row r="697" spans="1:16" ht="16.5" customHeight="1">
      <c r="A697" s="3"/>
      <c r="B697" s="7" t="s">
        <v>136</v>
      </c>
      <c r="C697" s="1" t="s">
        <v>137</v>
      </c>
      <c r="E697" s="1" t="s">
        <v>325</v>
      </c>
      <c r="F697" s="1" t="s">
        <v>130</v>
      </c>
      <c r="G697" s="105" t="s">
        <v>777</v>
      </c>
      <c r="H697" s="105" t="s">
        <v>405</v>
      </c>
      <c r="I697" s="1" t="s">
        <v>131</v>
      </c>
      <c r="J697" s="8">
        <v>136661094</v>
      </c>
      <c r="K697" s="8">
        <v>116624022</v>
      </c>
      <c r="L697" s="8">
        <v>118654445.88</v>
      </c>
      <c r="M697" s="8">
        <v>136661094</v>
      </c>
      <c r="N697" s="106">
        <v>86.82</v>
      </c>
      <c r="O697" s="94" t="s">
        <v>7</v>
      </c>
      <c r="P697" s="3"/>
    </row>
    <row r="698" spans="1:16" ht="16.5" customHeight="1">
      <c r="A698" s="3"/>
      <c r="B698" s="7" t="s">
        <v>136</v>
      </c>
      <c r="C698" s="1" t="s">
        <v>139</v>
      </c>
      <c r="E698" s="1" t="s">
        <v>325</v>
      </c>
      <c r="F698" s="1" t="s">
        <v>130</v>
      </c>
      <c r="G698" s="105" t="s">
        <v>468</v>
      </c>
      <c r="H698" s="105" t="s">
        <v>140</v>
      </c>
      <c r="I698" s="1" t="s">
        <v>131</v>
      </c>
      <c r="J698" s="8">
        <v>148996019</v>
      </c>
      <c r="K698" s="8">
        <v>93851295</v>
      </c>
      <c r="L698" s="8">
        <v>96359947.810000002</v>
      </c>
      <c r="M698" s="8">
        <v>148996019</v>
      </c>
      <c r="N698" s="106">
        <v>64.67</v>
      </c>
      <c r="O698" s="94" t="s">
        <v>7</v>
      </c>
      <c r="P698" s="3"/>
    </row>
    <row r="699" spans="1:16" ht="16.5" customHeight="1">
      <c r="A699" s="3"/>
      <c r="B699" s="7" t="s">
        <v>136</v>
      </c>
      <c r="C699" s="1" t="s">
        <v>139</v>
      </c>
      <c r="E699" s="1" t="s">
        <v>325</v>
      </c>
      <c r="F699" s="1" t="s">
        <v>130</v>
      </c>
      <c r="G699" s="105" t="s">
        <v>778</v>
      </c>
      <c r="H699" s="105" t="s">
        <v>406</v>
      </c>
      <c r="I699" s="1" t="s">
        <v>131</v>
      </c>
      <c r="J699" s="8">
        <v>1507114945</v>
      </c>
      <c r="K699" s="8">
        <v>1014781116</v>
      </c>
      <c r="L699" s="8">
        <v>1012050527.66</v>
      </c>
      <c r="M699" s="8">
        <v>1507114945</v>
      </c>
      <c r="N699" s="106">
        <v>67.150000000000006</v>
      </c>
      <c r="O699" s="94" t="s">
        <v>7</v>
      </c>
      <c r="P699" s="3"/>
    </row>
    <row r="700" spans="1:16" ht="16.5" customHeight="1">
      <c r="A700" s="3"/>
      <c r="B700" s="7" t="s">
        <v>136</v>
      </c>
      <c r="C700" s="1" t="s">
        <v>139</v>
      </c>
      <c r="E700" s="1" t="s">
        <v>325</v>
      </c>
      <c r="F700" s="1" t="s">
        <v>130</v>
      </c>
      <c r="G700" s="105" t="s">
        <v>778</v>
      </c>
      <c r="H700" s="105" t="s">
        <v>406</v>
      </c>
      <c r="I700" s="1" t="s">
        <v>131</v>
      </c>
      <c r="J700" s="8">
        <v>1507114945</v>
      </c>
      <c r="K700" s="8">
        <v>1014781116</v>
      </c>
      <c r="L700" s="8">
        <v>1012050527.66</v>
      </c>
      <c r="M700" s="8">
        <v>1507114945</v>
      </c>
      <c r="N700" s="106">
        <v>67.150000000000006</v>
      </c>
      <c r="O700" s="94" t="s">
        <v>7</v>
      </c>
      <c r="P700" s="3"/>
    </row>
    <row r="701" spans="1:16" ht="16.5" customHeight="1">
      <c r="A701" s="3"/>
      <c r="B701" s="7" t="s">
        <v>138</v>
      </c>
      <c r="C701" s="1" t="s">
        <v>139</v>
      </c>
      <c r="E701" s="1" t="s">
        <v>325</v>
      </c>
      <c r="F701" s="1" t="s">
        <v>130</v>
      </c>
      <c r="G701" s="105" t="s">
        <v>779</v>
      </c>
      <c r="H701" s="105" t="s">
        <v>280</v>
      </c>
      <c r="I701" s="1" t="s">
        <v>131</v>
      </c>
      <c r="J701" s="8">
        <v>621999999</v>
      </c>
      <c r="K701" s="8">
        <v>480963265</v>
      </c>
      <c r="L701" s="8">
        <v>491392385.56999999</v>
      </c>
      <c r="M701" s="8">
        <v>621999999</v>
      </c>
      <c r="N701" s="106">
        <v>79</v>
      </c>
      <c r="O701" s="94" t="s">
        <v>7</v>
      </c>
      <c r="P701" s="3"/>
    </row>
    <row r="702" spans="1:16" ht="16.5" customHeight="1">
      <c r="A702" s="3"/>
      <c r="B702" s="7" t="s">
        <v>138</v>
      </c>
      <c r="C702" s="1" t="s">
        <v>139</v>
      </c>
      <c r="E702" s="1" t="s">
        <v>325</v>
      </c>
      <c r="F702" s="1" t="s">
        <v>130</v>
      </c>
      <c r="G702" s="105" t="s">
        <v>779</v>
      </c>
      <c r="H702" s="105" t="s">
        <v>280</v>
      </c>
      <c r="I702" s="1" t="s">
        <v>131</v>
      </c>
      <c r="J702" s="8">
        <v>621999999</v>
      </c>
      <c r="K702" s="8">
        <v>480963265</v>
      </c>
      <c r="L702" s="8">
        <v>491392385.56999999</v>
      </c>
      <c r="M702" s="8">
        <v>621999999</v>
      </c>
      <c r="N702" s="106">
        <v>79</v>
      </c>
      <c r="O702" s="94" t="s">
        <v>7</v>
      </c>
      <c r="P702" s="3"/>
    </row>
    <row r="703" spans="1:16" ht="16.5" customHeight="1">
      <c r="A703" s="3"/>
      <c r="B703" s="7" t="s">
        <v>136</v>
      </c>
      <c r="C703" s="1" t="s">
        <v>139</v>
      </c>
      <c r="E703" s="1" t="s">
        <v>325</v>
      </c>
      <c r="F703" s="1" t="s">
        <v>130</v>
      </c>
      <c r="G703" s="105" t="s">
        <v>780</v>
      </c>
      <c r="H703" s="105" t="s">
        <v>406</v>
      </c>
      <c r="I703" s="1" t="s">
        <v>131</v>
      </c>
      <c r="J703" s="8">
        <v>1488829971</v>
      </c>
      <c r="K703" s="8">
        <v>1010863361</v>
      </c>
      <c r="L703" s="8">
        <v>1012038199.95</v>
      </c>
      <c r="M703" s="8">
        <v>1488829971</v>
      </c>
      <c r="N703" s="106">
        <v>67.98</v>
      </c>
      <c r="O703" s="94" t="s">
        <v>7</v>
      </c>
      <c r="P703" s="3"/>
    </row>
    <row r="704" spans="1:16" ht="16.5" customHeight="1">
      <c r="A704" s="3"/>
      <c r="B704" s="7" t="s">
        <v>136</v>
      </c>
      <c r="C704" s="1" t="s">
        <v>139</v>
      </c>
      <c r="E704" s="1" t="s">
        <v>325</v>
      </c>
      <c r="F704" s="1" t="s">
        <v>130</v>
      </c>
      <c r="G704" s="105" t="s">
        <v>781</v>
      </c>
      <c r="H704" s="105" t="s">
        <v>407</v>
      </c>
      <c r="I704" s="1" t="s">
        <v>131</v>
      </c>
      <c r="J704" s="8">
        <v>1417829806</v>
      </c>
      <c r="K704" s="8">
        <v>1009321706</v>
      </c>
      <c r="L704" s="8">
        <v>1011269876.46</v>
      </c>
      <c r="M704" s="8">
        <v>1417829806</v>
      </c>
      <c r="N704" s="106">
        <v>71.33</v>
      </c>
      <c r="O704" s="94" t="s">
        <v>7</v>
      </c>
      <c r="P704" s="3"/>
    </row>
    <row r="705" spans="1:16" ht="16.5" customHeight="1">
      <c r="A705" s="3"/>
      <c r="B705" s="7" t="s">
        <v>136</v>
      </c>
      <c r="C705" s="1" t="s">
        <v>139</v>
      </c>
      <c r="E705" s="1" t="s">
        <v>325</v>
      </c>
      <c r="F705" s="1" t="s">
        <v>130</v>
      </c>
      <c r="G705" s="105" t="s">
        <v>782</v>
      </c>
      <c r="H705" s="105" t="s">
        <v>141</v>
      </c>
      <c r="I705" s="1" t="s">
        <v>131</v>
      </c>
      <c r="J705" s="8">
        <v>1412136856</v>
      </c>
      <c r="K705" s="8">
        <v>1010342598</v>
      </c>
      <c r="L705" s="8">
        <v>1011111522.71</v>
      </c>
      <c r="M705" s="8">
        <v>1412136856</v>
      </c>
      <c r="N705" s="106">
        <v>71.599999999999994</v>
      </c>
      <c r="O705" s="94" t="s">
        <v>7</v>
      </c>
      <c r="P705" s="3"/>
    </row>
    <row r="706" spans="1:16" ht="16.5" customHeight="1">
      <c r="A706" s="3"/>
      <c r="B706" s="7" t="s">
        <v>136</v>
      </c>
      <c r="C706" s="1" t="s">
        <v>139</v>
      </c>
      <c r="E706" s="1" t="s">
        <v>325</v>
      </c>
      <c r="F706" s="1" t="s">
        <v>130</v>
      </c>
      <c r="G706" s="105" t="s">
        <v>782</v>
      </c>
      <c r="H706" s="105" t="s">
        <v>141</v>
      </c>
      <c r="I706" s="1" t="s">
        <v>131</v>
      </c>
      <c r="J706" s="8">
        <v>1412136856</v>
      </c>
      <c r="K706" s="8">
        <v>1010342598</v>
      </c>
      <c r="L706" s="8">
        <v>1011111522.71</v>
      </c>
      <c r="M706" s="8">
        <v>1412136856</v>
      </c>
      <c r="N706" s="106">
        <v>71.599999999999994</v>
      </c>
      <c r="O706" s="94" t="s">
        <v>7</v>
      </c>
      <c r="P706" s="3"/>
    </row>
    <row r="707" spans="1:16" ht="16.5" customHeight="1">
      <c r="A707" s="3"/>
      <c r="B707" s="7" t="s">
        <v>136</v>
      </c>
      <c r="C707" s="1" t="s">
        <v>139</v>
      </c>
      <c r="E707" s="1" t="s">
        <v>325</v>
      </c>
      <c r="F707" s="1" t="s">
        <v>130</v>
      </c>
      <c r="G707" s="105" t="s">
        <v>782</v>
      </c>
      <c r="H707" s="105" t="s">
        <v>141</v>
      </c>
      <c r="I707" s="1" t="s">
        <v>131</v>
      </c>
      <c r="J707" s="8">
        <v>1412136856</v>
      </c>
      <c r="K707" s="8">
        <v>1010342598</v>
      </c>
      <c r="L707" s="8">
        <v>1011111522.71</v>
      </c>
      <c r="M707" s="8">
        <v>1412136856</v>
      </c>
      <c r="N707" s="106">
        <v>71.599999999999994</v>
      </c>
      <c r="O707" s="94" t="s">
        <v>7</v>
      </c>
      <c r="P707" s="3"/>
    </row>
    <row r="708" spans="1:16" ht="16.5" customHeight="1">
      <c r="A708" s="3"/>
      <c r="B708" s="7" t="s">
        <v>136</v>
      </c>
      <c r="C708" s="1" t="s">
        <v>139</v>
      </c>
      <c r="E708" s="1" t="s">
        <v>325</v>
      </c>
      <c r="F708" s="1" t="s">
        <v>130</v>
      </c>
      <c r="G708" s="105" t="s">
        <v>782</v>
      </c>
      <c r="H708" s="105" t="s">
        <v>141</v>
      </c>
      <c r="I708" s="1" t="s">
        <v>131</v>
      </c>
      <c r="J708" s="8">
        <v>1412136856</v>
      </c>
      <c r="K708" s="8">
        <v>1010342598</v>
      </c>
      <c r="L708" s="8">
        <v>1011111522.71</v>
      </c>
      <c r="M708" s="8">
        <v>1412136856</v>
      </c>
      <c r="N708" s="106">
        <v>71.599999999999994</v>
      </c>
      <c r="O708" s="94" t="s">
        <v>7</v>
      </c>
      <c r="P708" s="3"/>
    </row>
    <row r="709" spans="1:16" ht="16.5" customHeight="1">
      <c r="A709" s="3"/>
      <c r="B709" s="7" t="s">
        <v>136</v>
      </c>
      <c r="C709" s="1" t="s">
        <v>139</v>
      </c>
      <c r="E709" s="1" t="s">
        <v>325</v>
      </c>
      <c r="F709" s="1" t="s">
        <v>130</v>
      </c>
      <c r="G709" s="105" t="s">
        <v>782</v>
      </c>
      <c r="H709" s="105" t="s">
        <v>141</v>
      </c>
      <c r="I709" s="1" t="s">
        <v>131</v>
      </c>
      <c r="J709" s="8">
        <v>1412136856</v>
      </c>
      <c r="K709" s="8">
        <v>1010342598</v>
      </c>
      <c r="L709" s="8">
        <v>1011111522.71</v>
      </c>
      <c r="M709" s="8">
        <v>1412136856</v>
      </c>
      <c r="N709" s="106">
        <v>71.599999999999994</v>
      </c>
      <c r="O709" s="94" t="s">
        <v>7</v>
      </c>
      <c r="P709" s="3"/>
    </row>
    <row r="710" spans="1:16" ht="16.5" customHeight="1">
      <c r="A710" s="3"/>
      <c r="B710" s="7" t="s">
        <v>136</v>
      </c>
      <c r="C710" s="1" t="s">
        <v>139</v>
      </c>
      <c r="E710" s="1" t="s">
        <v>325</v>
      </c>
      <c r="F710" s="1" t="s">
        <v>130</v>
      </c>
      <c r="G710" s="105" t="s">
        <v>782</v>
      </c>
      <c r="H710" s="105" t="s">
        <v>141</v>
      </c>
      <c r="I710" s="1" t="s">
        <v>131</v>
      </c>
      <c r="J710" s="8">
        <v>1412136856</v>
      </c>
      <c r="K710" s="8">
        <v>1010342598</v>
      </c>
      <c r="L710" s="8">
        <v>1011111522.71</v>
      </c>
      <c r="M710" s="8">
        <v>1412136856</v>
      </c>
      <c r="N710" s="106">
        <v>71.599999999999994</v>
      </c>
      <c r="O710" s="94" t="s">
        <v>7</v>
      </c>
      <c r="P710" s="3"/>
    </row>
    <row r="711" spans="1:16" ht="16.5" customHeight="1">
      <c r="A711" s="3"/>
      <c r="B711" s="7" t="s">
        <v>136</v>
      </c>
      <c r="C711" s="1" t="s">
        <v>139</v>
      </c>
      <c r="E711" s="1" t="s">
        <v>325</v>
      </c>
      <c r="F711" s="1" t="s">
        <v>130</v>
      </c>
      <c r="G711" s="105" t="s">
        <v>782</v>
      </c>
      <c r="H711" s="105" t="s">
        <v>141</v>
      </c>
      <c r="I711" s="1" t="s">
        <v>131</v>
      </c>
      <c r="J711" s="8">
        <v>1412136856</v>
      </c>
      <c r="K711" s="8">
        <v>1010342598</v>
      </c>
      <c r="L711" s="8">
        <v>1011111522.71</v>
      </c>
      <c r="M711" s="8">
        <v>1412136856</v>
      </c>
      <c r="N711" s="106">
        <v>71.599999999999994</v>
      </c>
      <c r="O711" s="94" t="s">
        <v>7</v>
      </c>
      <c r="P711" s="3"/>
    </row>
    <row r="712" spans="1:16" ht="16.5" customHeight="1">
      <c r="A712" s="3"/>
      <c r="B712" s="7" t="s">
        <v>136</v>
      </c>
      <c r="C712" s="1" t="s">
        <v>139</v>
      </c>
      <c r="E712" s="1" t="s">
        <v>325</v>
      </c>
      <c r="F712" s="1" t="s">
        <v>130</v>
      </c>
      <c r="G712" s="105" t="s">
        <v>782</v>
      </c>
      <c r="H712" s="105" t="s">
        <v>141</v>
      </c>
      <c r="I712" s="1" t="s">
        <v>131</v>
      </c>
      <c r="J712" s="8">
        <v>1412136856</v>
      </c>
      <c r="K712" s="8">
        <v>1010342598</v>
      </c>
      <c r="L712" s="8">
        <v>1011111522.71</v>
      </c>
      <c r="M712" s="8">
        <v>1412136856</v>
      </c>
      <c r="N712" s="106">
        <v>71.599999999999994</v>
      </c>
      <c r="O712" s="94" t="s">
        <v>7</v>
      </c>
      <c r="P712" s="3"/>
    </row>
    <row r="713" spans="1:16" ht="16.5" customHeight="1">
      <c r="A713" s="3"/>
      <c r="B713" s="7" t="s">
        <v>136</v>
      </c>
      <c r="C713" s="1" t="s">
        <v>139</v>
      </c>
      <c r="E713" s="1" t="s">
        <v>325</v>
      </c>
      <c r="F713" s="1" t="s">
        <v>130</v>
      </c>
      <c r="G713" s="105" t="s">
        <v>782</v>
      </c>
      <c r="H713" s="105" t="s">
        <v>141</v>
      </c>
      <c r="I713" s="1" t="s">
        <v>131</v>
      </c>
      <c r="J713" s="8">
        <v>1412136856</v>
      </c>
      <c r="K713" s="8">
        <v>1010342598</v>
      </c>
      <c r="L713" s="8">
        <v>1011111522.71</v>
      </c>
      <c r="M713" s="8">
        <v>1412136856</v>
      </c>
      <c r="N713" s="106">
        <v>71.599999999999994</v>
      </c>
      <c r="O713" s="94" t="s">
        <v>7</v>
      </c>
      <c r="P713" s="3"/>
    </row>
    <row r="714" spans="1:16" ht="16.5" customHeight="1">
      <c r="A714" s="3"/>
      <c r="B714" s="7" t="s">
        <v>136</v>
      </c>
      <c r="C714" s="1" t="s">
        <v>139</v>
      </c>
      <c r="E714" s="1" t="s">
        <v>325</v>
      </c>
      <c r="F714" s="1" t="s">
        <v>130</v>
      </c>
      <c r="G714" s="105" t="s">
        <v>782</v>
      </c>
      <c r="H714" s="105" t="s">
        <v>141</v>
      </c>
      <c r="I714" s="1" t="s">
        <v>131</v>
      </c>
      <c r="J714" s="8">
        <v>1412136856</v>
      </c>
      <c r="K714" s="8">
        <v>1010342598</v>
      </c>
      <c r="L714" s="8">
        <v>1011111522.71</v>
      </c>
      <c r="M714" s="8">
        <v>1412136856</v>
      </c>
      <c r="N714" s="106">
        <v>71.599999999999994</v>
      </c>
      <c r="O714" s="94" t="s">
        <v>7</v>
      </c>
      <c r="P714" s="3"/>
    </row>
    <row r="715" spans="1:16" ht="16.5" customHeight="1">
      <c r="A715" s="3"/>
      <c r="B715" s="7" t="s">
        <v>136</v>
      </c>
      <c r="C715" s="1" t="s">
        <v>139</v>
      </c>
      <c r="E715" s="1" t="s">
        <v>325</v>
      </c>
      <c r="F715" s="1" t="s">
        <v>130</v>
      </c>
      <c r="G715" s="105" t="s">
        <v>782</v>
      </c>
      <c r="H715" s="105" t="s">
        <v>141</v>
      </c>
      <c r="I715" s="1" t="s">
        <v>131</v>
      </c>
      <c r="J715" s="8">
        <v>1412136856</v>
      </c>
      <c r="K715" s="8">
        <v>1010342598</v>
      </c>
      <c r="L715" s="8">
        <v>1011111522.71</v>
      </c>
      <c r="M715" s="8">
        <v>1412136856</v>
      </c>
      <c r="N715" s="106">
        <v>71.599999999999994</v>
      </c>
      <c r="O715" s="94" t="s">
        <v>7</v>
      </c>
      <c r="P715" s="3"/>
    </row>
    <row r="716" spans="1:16" ht="16.5" customHeight="1">
      <c r="A716" s="3"/>
      <c r="B716" s="7" t="s">
        <v>136</v>
      </c>
      <c r="C716" s="1" t="s">
        <v>139</v>
      </c>
      <c r="E716" s="1" t="s">
        <v>325</v>
      </c>
      <c r="F716" s="1" t="s">
        <v>130</v>
      </c>
      <c r="G716" s="105" t="s">
        <v>782</v>
      </c>
      <c r="H716" s="105" t="s">
        <v>141</v>
      </c>
      <c r="I716" s="1" t="s">
        <v>131</v>
      </c>
      <c r="J716" s="8">
        <v>1412136856</v>
      </c>
      <c r="K716" s="8">
        <v>1010342598</v>
      </c>
      <c r="L716" s="8">
        <v>1011111522.71</v>
      </c>
      <c r="M716" s="8">
        <v>1412136856</v>
      </c>
      <c r="N716" s="106">
        <v>71.599999999999994</v>
      </c>
      <c r="O716" s="94" t="s">
        <v>7</v>
      </c>
      <c r="P716" s="3"/>
    </row>
    <row r="717" spans="1:16" ht="16.5" customHeight="1">
      <c r="A717" s="3"/>
      <c r="B717" s="7" t="s">
        <v>136</v>
      </c>
      <c r="C717" s="1" t="s">
        <v>139</v>
      </c>
      <c r="E717" s="1" t="s">
        <v>325</v>
      </c>
      <c r="F717" s="1" t="s">
        <v>130</v>
      </c>
      <c r="G717" s="105" t="s">
        <v>782</v>
      </c>
      <c r="H717" s="105" t="s">
        <v>141</v>
      </c>
      <c r="I717" s="1" t="s">
        <v>131</v>
      </c>
      <c r="J717" s="8">
        <v>1412136856</v>
      </c>
      <c r="K717" s="8">
        <v>1010342598</v>
      </c>
      <c r="L717" s="8">
        <v>1011111522.71</v>
      </c>
      <c r="M717" s="8">
        <v>1412136856</v>
      </c>
      <c r="N717" s="106">
        <v>71.599999999999994</v>
      </c>
      <c r="O717" s="94" t="s">
        <v>7</v>
      </c>
      <c r="P717" s="3"/>
    </row>
    <row r="718" spans="1:16" ht="16.5" customHeight="1">
      <c r="A718" s="3"/>
      <c r="B718" s="7" t="s">
        <v>136</v>
      </c>
      <c r="C718" s="1" t="s">
        <v>139</v>
      </c>
      <c r="E718" s="1" t="s">
        <v>325</v>
      </c>
      <c r="F718" s="1" t="s">
        <v>130</v>
      </c>
      <c r="G718" s="105" t="s">
        <v>782</v>
      </c>
      <c r="H718" s="105" t="s">
        <v>141</v>
      </c>
      <c r="I718" s="1" t="s">
        <v>131</v>
      </c>
      <c r="J718" s="8">
        <v>1412136856</v>
      </c>
      <c r="K718" s="8">
        <v>1010342598</v>
      </c>
      <c r="L718" s="8">
        <v>1011111522.71</v>
      </c>
      <c r="M718" s="8">
        <v>1412136856</v>
      </c>
      <c r="N718" s="106">
        <v>71.599999999999994</v>
      </c>
      <c r="O718" s="94" t="s">
        <v>7</v>
      </c>
      <c r="P718" s="3"/>
    </row>
    <row r="719" spans="1:16" ht="16.5" customHeight="1">
      <c r="A719" s="3"/>
      <c r="B719" s="7" t="s">
        <v>136</v>
      </c>
      <c r="C719" s="1" t="s">
        <v>139</v>
      </c>
      <c r="E719" s="1" t="s">
        <v>325</v>
      </c>
      <c r="F719" s="1" t="s">
        <v>130</v>
      </c>
      <c r="G719" s="105" t="s">
        <v>782</v>
      </c>
      <c r="H719" s="105" t="s">
        <v>141</v>
      </c>
      <c r="I719" s="1" t="s">
        <v>131</v>
      </c>
      <c r="J719" s="8">
        <v>1412136856</v>
      </c>
      <c r="K719" s="8">
        <v>1010342598</v>
      </c>
      <c r="L719" s="8">
        <v>1011111522.71</v>
      </c>
      <c r="M719" s="8">
        <v>1412136856</v>
      </c>
      <c r="N719" s="106">
        <v>71.599999999999994</v>
      </c>
      <c r="O719" s="94" t="s">
        <v>7</v>
      </c>
      <c r="P719" s="3"/>
    </row>
    <row r="720" spans="1:16" ht="16.5" customHeight="1">
      <c r="A720" s="3"/>
      <c r="B720" s="7" t="s">
        <v>136</v>
      </c>
      <c r="C720" s="1" t="s">
        <v>139</v>
      </c>
      <c r="E720" s="1" t="s">
        <v>325</v>
      </c>
      <c r="F720" s="1" t="s">
        <v>130</v>
      </c>
      <c r="G720" s="105" t="s">
        <v>782</v>
      </c>
      <c r="H720" s="105" t="s">
        <v>141</v>
      </c>
      <c r="I720" s="1" t="s">
        <v>131</v>
      </c>
      <c r="J720" s="8">
        <v>1412136856</v>
      </c>
      <c r="K720" s="8">
        <v>1010342598</v>
      </c>
      <c r="L720" s="8">
        <v>1011111522.71</v>
      </c>
      <c r="M720" s="8">
        <v>1412136856</v>
      </c>
      <c r="N720" s="106">
        <v>71.599999999999994</v>
      </c>
      <c r="O720" s="94" t="s">
        <v>7</v>
      </c>
      <c r="P720" s="3"/>
    </row>
    <row r="721" spans="1:16" ht="16.5" customHeight="1">
      <c r="A721" s="3"/>
      <c r="B721" s="7" t="s">
        <v>136</v>
      </c>
      <c r="C721" s="1" t="s">
        <v>139</v>
      </c>
      <c r="E721" s="1" t="s">
        <v>325</v>
      </c>
      <c r="F721" s="1" t="s">
        <v>130</v>
      </c>
      <c r="G721" s="105" t="s">
        <v>782</v>
      </c>
      <c r="H721" s="105" t="s">
        <v>407</v>
      </c>
      <c r="I721" s="1" t="s">
        <v>131</v>
      </c>
      <c r="J721" s="8">
        <v>1417829806</v>
      </c>
      <c r="K721" s="8">
        <v>1010490052</v>
      </c>
      <c r="L721" s="8">
        <v>1011269876.79</v>
      </c>
      <c r="M721" s="8">
        <v>1417829806</v>
      </c>
      <c r="N721" s="106">
        <v>71.33</v>
      </c>
      <c r="O721" s="94" t="s">
        <v>7</v>
      </c>
      <c r="P721" s="3"/>
    </row>
    <row r="722" spans="1:16" ht="16.5" customHeight="1">
      <c r="A722" s="3"/>
      <c r="B722" s="7" t="s">
        <v>136</v>
      </c>
      <c r="C722" s="1" t="s">
        <v>139</v>
      </c>
      <c r="E722" s="1" t="s">
        <v>325</v>
      </c>
      <c r="F722" s="1" t="s">
        <v>130</v>
      </c>
      <c r="G722" s="105" t="s">
        <v>782</v>
      </c>
      <c r="H722" s="105" t="s">
        <v>407</v>
      </c>
      <c r="I722" s="1" t="s">
        <v>131</v>
      </c>
      <c r="J722" s="8">
        <v>1417829806</v>
      </c>
      <c r="K722" s="8">
        <v>1010490052</v>
      </c>
      <c r="L722" s="8">
        <v>1011269876.79</v>
      </c>
      <c r="M722" s="8">
        <v>1417829806</v>
      </c>
      <c r="N722" s="106">
        <v>71.33</v>
      </c>
      <c r="O722" s="94" t="s">
        <v>7</v>
      </c>
      <c r="P722" s="3"/>
    </row>
    <row r="723" spans="1:16" ht="16.5" customHeight="1">
      <c r="A723" s="3"/>
      <c r="B723" s="7" t="s">
        <v>136</v>
      </c>
      <c r="C723" s="1" t="s">
        <v>139</v>
      </c>
      <c r="E723" s="1" t="s">
        <v>325</v>
      </c>
      <c r="F723" s="1" t="s">
        <v>130</v>
      </c>
      <c r="G723" s="105" t="s">
        <v>782</v>
      </c>
      <c r="H723" s="105" t="s">
        <v>407</v>
      </c>
      <c r="I723" s="1" t="s">
        <v>131</v>
      </c>
      <c r="J723" s="8">
        <v>1417829806</v>
      </c>
      <c r="K723" s="8">
        <v>1010490052</v>
      </c>
      <c r="L723" s="8">
        <v>1011269876.79</v>
      </c>
      <c r="M723" s="8">
        <v>1417829806</v>
      </c>
      <c r="N723" s="106">
        <v>71.33</v>
      </c>
      <c r="O723" s="94" t="s">
        <v>7</v>
      </c>
      <c r="P723" s="3"/>
    </row>
    <row r="724" spans="1:16" ht="16.5" customHeight="1">
      <c r="A724" s="3"/>
      <c r="B724" s="7" t="s">
        <v>136</v>
      </c>
      <c r="C724" s="1" t="s">
        <v>139</v>
      </c>
      <c r="E724" s="1" t="s">
        <v>325</v>
      </c>
      <c r="F724" s="1" t="s">
        <v>130</v>
      </c>
      <c r="G724" s="105" t="s">
        <v>782</v>
      </c>
      <c r="H724" s="105" t="s">
        <v>407</v>
      </c>
      <c r="I724" s="1" t="s">
        <v>131</v>
      </c>
      <c r="J724" s="8">
        <v>1417829806</v>
      </c>
      <c r="K724" s="8">
        <v>1010490052</v>
      </c>
      <c r="L724" s="8">
        <v>1011269876.79</v>
      </c>
      <c r="M724" s="8">
        <v>1417829806</v>
      </c>
      <c r="N724" s="106">
        <v>71.33</v>
      </c>
      <c r="O724" s="94" t="s">
        <v>7</v>
      </c>
      <c r="P724" s="3"/>
    </row>
    <row r="725" spans="1:16" ht="16.5" customHeight="1">
      <c r="A725" s="3"/>
      <c r="B725" s="7" t="s">
        <v>136</v>
      </c>
      <c r="C725" s="1" t="s">
        <v>139</v>
      </c>
      <c r="E725" s="1" t="s">
        <v>325</v>
      </c>
      <c r="F725" s="1" t="s">
        <v>130</v>
      </c>
      <c r="G725" s="105" t="s">
        <v>782</v>
      </c>
      <c r="H725" s="105" t="s">
        <v>407</v>
      </c>
      <c r="I725" s="1" t="s">
        <v>131</v>
      </c>
      <c r="J725" s="8">
        <v>1417829806</v>
      </c>
      <c r="K725" s="8">
        <v>1010490052</v>
      </c>
      <c r="L725" s="8">
        <v>1011269876.79</v>
      </c>
      <c r="M725" s="8">
        <v>1417829806</v>
      </c>
      <c r="N725" s="106">
        <v>71.33</v>
      </c>
      <c r="O725" s="94" t="s">
        <v>7</v>
      </c>
      <c r="P725" s="3"/>
    </row>
    <row r="726" spans="1:16" ht="16.5" customHeight="1">
      <c r="A726" s="3"/>
      <c r="B726" s="7" t="s">
        <v>136</v>
      </c>
      <c r="C726" s="1" t="s">
        <v>139</v>
      </c>
      <c r="E726" s="1" t="s">
        <v>325</v>
      </c>
      <c r="F726" s="1" t="s">
        <v>130</v>
      </c>
      <c r="G726" s="105" t="s">
        <v>782</v>
      </c>
      <c r="H726" s="105" t="s">
        <v>407</v>
      </c>
      <c r="I726" s="1" t="s">
        <v>131</v>
      </c>
      <c r="J726" s="8">
        <v>1417829806</v>
      </c>
      <c r="K726" s="8">
        <v>1010490052</v>
      </c>
      <c r="L726" s="8">
        <v>1011269876.79</v>
      </c>
      <c r="M726" s="8">
        <v>1417829806</v>
      </c>
      <c r="N726" s="106">
        <v>71.33</v>
      </c>
      <c r="O726" s="94" t="s">
        <v>7</v>
      </c>
      <c r="P726" s="3"/>
    </row>
    <row r="727" spans="1:16" ht="16.5" customHeight="1">
      <c r="A727" s="3"/>
      <c r="B727" s="7" t="s">
        <v>136</v>
      </c>
      <c r="C727" s="1" t="s">
        <v>139</v>
      </c>
      <c r="E727" s="1" t="s">
        <v>325</v>
      </c>
      <c r="F727" s="1" t="s">
        <v>130</v>
      </c>
      <c r="G727" s="105" t="s">
        <v>782</v>
      </c>
      <c r="H727" s="105" t="s">
        <v>407</v>
      </c>
      <c r="I727" s="1" t="s">
        <v>131</v>
      </c>
      <c r="J727" s="8">
        <v>1417829806</v>
      </c>
      <c r="K727" s="8">
        <v>1010490052</v>
      </c>
      <c r="L727" s="8">
        <v>1011269876.79</v>
      </c>
      <c r="M727" s="8">
        <v>1417829806</v>
      </c>
      <c r="N727" s="106">
        <v>71.33</v>
      </c>
      <c r="O727" s="94" t="s">
        <v>7</v>
      </c>
      <c r="P727" s="3"/>
    </row>
    <row r="728" spans="1:16" ht="16.5" customHeight="1">
      <c r="A728" s="3"/>
      <c r="B728" s="7" t="s">
        <v>136</v>
      </c>
      <c r="C728" s="1" t="s">
        <v>139</v>
      </c>
      <c r="E728" s="1" t="s">
        <v>325</v>
      </c>
      <c r="F728" s="1" t="s">
        <v>130</v>
      </c>
      <c r="G728" s="105" t="s">
        <v>782</v>
      </c>
      <c r="H728" s="105" t="s">
        <v>407</v>
      </c>
      <c r="I728" s="1" t="s">
        <v>131</v>
      </c>
      <c r="J728" s="8">
        <v>1417829806</v>
      </c>
      <c r="K728" s="8">
        <v>1010490052</v>
      </c>
      <c r="L728" s="8">
        <v>1011269876.79</v>
      </c>
      <c r="M728" s="8">
        <v>1417829806</v>
      </c>
      <c r="N728" s="106">
        <v>71.33</v>
      </c>
      <c r="O728" s="94" t="s">
        <v>7</v>
      </c>
      <c r="P728" s="3"/>
    </row>
    <row r="729" spans="1:16" ht="16.5" customHeight="1">
      <c r="A729" s="3"/>
      <c r="B729" s="7" t="s">
        <v>136</v>
      </c>
      <c r="C729" s="1" t="s">
        <v>139</v>
      </c>
      <c r="E729" s="1" t="s">
        <v>325</v>
      </c>
      <c r="F729" s="1" t="s">
        <v>130</v>
      </c>
      <c r="G729" s="105" t="s">
        <v>783</v>
      </c>
      <c r="H729" s="105" t="s">
        <v>141</v>
      </c>
      <c r="I729" s="1" t="s">
        <v>131</v>
      </c>
      <c r="J729" s="8">
        <v>1412136856</v>
      </c>
      <c r="K729" s="8">
        <v>1011303500</v>
      </c>
      <c r="L729" s="8">
        <v>1011111522.3099999</v>
      </c>
      <c r="M729" s="8">
        <v>1412136856</v>
      </c>
      <c r="N729" s="106">
        <v>71.599999999999994</v>
      </c>
      <c r="O729" s="94" t="s">
        <v>7</v>
      </c>
      <c r="P729" s="3"/>
    </row>
    <row r="730" spans="1:16" ht="16.5" customHeight="1">
      <c r="A730" s="3"/>
      <c r="B730" s="7" t="s">
        <v>136</v>
      </c>
      <c r="C730" s="1" t="s">
        <v>139</v>
      </c>
      <c r="E730" s="1" t="s">
        <v>325</v>
      </c>
      <c r="F730" s="1" t="s">
        <v>130</v>
      </c>
      <c r="G730" s="105" t="s">
        <v>783</v>
      </c>
      <c r="H730" s="105" t="s">
        <v>141</v>
      </c>
      <c r="I730" s="1" t="s">
        <v>131</v>
      </c>
      <c r="J730" s="8">
        <v>1412136856</v>
      </c>
      <c r="K730" s="8">
        <v>1011303500</v>
      </c>
      <c r="L730" s="8">
        <v>1011111522.3099999</v>
      </c>
      <c r="M730" s="8">
        <v>1412136856</v>
      </c>
      <c r="N730" s="106">
        <v>71.599999999999994</v>
      </c>
      <c r="O730" s="94" t="s">
        <v>7</v>
      </c>
      <c r="P730" s="3"/>
    </row>
    <row r="731" spans="1:16" ht="16.5" customHeight="1">
      <c r="A731" s="3"/>
      <c r="B731" s="7" t="s">
        <v>136</v>
      </c>
      <c r="C731" s="1" t="s">
        <v>139</v>
      </c>
      <c r="E731" s="1" t="s">
        <v>325</v>
      </c>
      <c r="F731" s="1" t="s">
        <v>130</v>
      </c>
      <c r="G731" s="105" t="s">
        <v>784</v>
      </c>
      <c r="H731" s="105" t="s">
        <v>141</v>
      </c>
      <c r="I731" s="1" t="s">
        <v>131</v>
      </c>
      <c r="J731" s="8">
        <v>1412136856</v>
      </c>
      <c r="K731" s="8">
        <v>1011495788</v>
      </c>
      <c r="L731" s="8">
        <v>1011111522.3099999</v>
      </c>
      <c r="M731" s="8">
        <v>1412136856</v>
      </c>
      <c r="N731" s="106">
        <v>71.599999999999994</v>
      </c>
      <c r="O731" s="94" t="s">
        <v>7</v>
      </c>
      <c r="P731" s="3"/>
    </row>
    <row r="732" spans="1:16" ht="16.5" customHeight="1">
      <c r="A732" s="3"/>
      <c r="B732" s="7" t="s">
        <v>136</v>
      </c>
      <c r="C732" s="1" t="s">
        <v>139</v>
      </c>
      <c r="E732" s="1" t="s">
        <v>325</v>
      </c>
      <c r="F732" s="1" t="s">
        <v>130</v>
      </c>
      <c r="G732" s="105" t="s">
        <v>785</v>
      </c>
      <c r="H732" s="105" t="s">
        <v>141</v>
      </c>
      <c r="I732" s="1" t="s">
        <v>131</v>
      </c>
      <c r="J732" s="8">
        <v>1412136856</v>
      </c>
      <c r="K732" s="8">
        <v>1013228039</v>
      </c>
      <c r="L732" s="8">
        <v>1011111522.11</v>
      </c>
      <c r="M732" s="8">
        <v>1412136856</v>
      </c>
      <c r="N732" s="106">
        <v>71.599999999999994</v>
      </c>
      <c r="O732" s="94" t="s">
        <v>7</v>
      </c>
      <c r="P732" s="3"/>
    </row>
    <row r="733" spans="1:16" ht="16.5" customHeight="1">
      <c r="A733" s="3"/>
      <c r="B733" s="7" t="s">
        <v>136</v>
      </c>
      <c r="C733" s="1" t="s">
        <v>139</v>
      </c>
      <c r="E733" s="1" t="s">
        <v>325</v>
      </c>
      <c r="F733" s="1" t="s">
        <v>130</v>
      </c>
      <c r="G733" s="105" t="s">
        <v>786</v>
      </c>
      <c r="H733" s="105" t="s">
        <v>141</v>
      </c>
      <c r="I733" s="1" t="s">
        <v>131</v>
      </c>
      <c r="J733" s="8">
        <v>1395068347</v>
      </c>
      <c r="K733" s="8">
        <v>1005166199</v>
      </c>
      <c r="L733" s="8">
        <v>1011111522.6</v>
      </c>
      <c r="M733" s="8">
        <v>1395068347</v>
      </c>
      <c r="N733" s="106">
        <v>72.48</v>
      </c>
      <c r="O733" s="94" t="s">
        <v>7</v>
      </c>
      <c r="P733" s="3"/>
    </row>
    <row r="734" spans="1:16" ht="16.5" customHeight="1">
      <c r="A734" s="3"/>
      <c r="B734" s="7" t="s">
        <v>136</v>
      </c>
      <c r="C734" s="1" t="s">
        <v>139</v>
      </c>
      <c r="E734" s="1" t="s">
        <v>325</v>
      </c>
      <c r="F734" s="1" t="s">
        <v>130</v>
      </c>
      <c r="G734" s="105" t="s">
        <v>485</v>
      </c>
      <c r="H734" s="105" t="s">
        <v>141</v>
      </c>
      <c r="I734" s="1" t="s">
        <v>131</v>
      </c>
      <c r="J734" s="8">
        <v>1395068347</v>
      </c>
      <c r="K734" s="8">
        <v>1006504819</v>
      </c>
      <c r="L734" s="8">
        <v>1011111522.6</v>
      </c>
      <c r="M734" s="8">
        <v>1395068347</v>
      </c>
      <c r="N734" s="106">
        <v>72.48</v>
      </c>
      <c r="O734" s="94" t="s">
        <v>7</v>
      </c>
      <c r="P734" s="3"/>
    </row>
    <row r="735" spans="1:16" ht="16.5" customHeight="1">
      <c r="A735" s="3"/>
      <c r="B735" s="7" t="s">
        <v>136</v>
      </c>
      <c r="C735" s="1" t="s">
        <v>139</v>
      </c>
      <c r="E735" s="1" t="s">
        <v>325</v>
      </c>
      <c r="F735" s="1" t="s">
        <v>130</v>
      </c>
      <c r="G735" s="105" t="s">
        <v>485</v>
      </c>
      <c r="H735" s="105" t="s">
        <v>141</v>
      </c>
      <c r="I735" s="1" t="s">
        <v>131</v>
      </c>
      <c r="J735" s="8">
        <v>1395068347</v>
      </c>
      <c r="K735" s="8">
        <v>1006504819</v>
      </c>
      <c r="L735" s="8">
        <v>1011111522.6</v>
      </c>
      <c r="M735" s="8">
        <v>1395068347</v>
      </c>
      <c r="N735" s="106">
        <v>72.48</v>
      </c>
      <c r="O735" s="94" t="s">
        <v>7</v>
      </c>
      <c r="P735" s="3"/>
    </row>
    <row r="736" spans="1:16" ht="16.5" customHeight="1">
      <c r="A736" s="3"/>
      <c r="B736" s="7" t="s">
        <v>136</v>
      </c>
      <c r="C736" s="1" t="s">
        <v>139</v>
      </c>
      <c r="E736" s="1" t="s">
        <v>325</v>
      </c>
      <c r="F736" s="1" t="s">
        <v>130</v>
      </c>
      <c r="G736" s="105" t="s">
        <v>485</v>
      </c>
      <c r="H736" s="105" t="s">
        <v>141</v>
      </c>
      <c r="I736" s="1" t="s">
        <v>131</v>
      </c>
      <c r="J736" s="8">
        <v>1395068347</v>
      </c>
      <c r="K736" s="8">
        <v>1006504819</v>
      </c>
      <c r="L736" s="8">
        <v>1011111522.6</v>
      </c>
      <c r="M736" s="8">
        <v>1395068347</v>
      </c>
      <c r="N736" s="106">
        <v>72.48</v>
      </c>
      <c r="O736" s="94" t="s">
        <v>7</v>
      </c>
      <c r="P736" s="3"/>
    </row>
    <row r="737" spans="1:16" ht="16.5" customHeight="1">
      <c r="A737" s="3"/>
      <c r="B737" s="7" t="s">
        <v>136</v>
      </c>
      <c r="C737" s="1" t="s">
        <v>139</v>
      </c>
      <c r="E737" s="1" t="s">
        <v>325</v>
      </c>
      <c r="F737" s="1" t="s">
        <v>130</v>
      </c>
      <c r="G737" s="105" t="s">
        <v>485</v>
      </c>
      <c r="H737" s="105" t="s">
        <v>141</v>
      </c>
      <c r="I737" s="1" t="s">
        <v>131</v>
      </c>
      <c r="J737" s="8">
        <v>1395068347</v>
      </c>
      <c r="K737" s="8">
        <v>1006504819</v>
      </c>
      <c r="L737" s="8">
        <v>1011111522.6</v>
      </c>
      <c r="M737" s="8">
        <v>1395068347</v>
      </c>
      <c r="N737" s="106">
        <v>72.48</v>
      </c>
      <c r="O737" s="94" t="s">
        <v>7</v>
      </c>
      <c r="P737" s="3"/>
    </row>
    <row r="738" spans="1:16" ht="16.5" customHeight="1">
      <c r="A738" s="3"/>
      <c r="B738" s="7" t="s">
        <v>136</v>
      </c>
      <c r="C738" s="1" t="s">
        <v>139</v>
      </c>
      <c r="E738" s="1" t="s">
        <v>325</v>
      </c>
      <c r="F738" s="1" t="s">
        <v>130</v>
      </c>
      <c r="G738" s="105" t="s">
        <v>485</v>
      </c>
      <c r="H738" s="105" t="s">
        <v>141</v>
      </c>
      <c r="I738" s="1" t="s">
        <v>131</v>
      </c>
      <c r="J738" s="8">
        <v>1395068347</v>
      </c>
      <c r="K738" s="8">
        <v>1006504819</v>
      </c>
      <c r="L738" s="8">
        <v>1011111522.6</v>
      </c>
      <c r="M738" s="8">
        <v>1395068347</v>
      </c>
      <c r="N738" s="106">
        <v>72.48</v>
      </c>
      <c r="O738" s="94" t="s">
        <v>7</v>
      </c>
      <c r="P738" s="3"/>
    </row>
    <row r="739" spans="1:16" ht="16.5" customHeight="1">
      <c r="A739" s="3"/>
      <c r="B739" s="7" t="s">
        <v>136</v>
      </c>
      <c r="C739" s="1" t="s">
        <v>139</v>
      </c>
      <c r="E739" s="1" t="s">
        <v>325</v>
      </c>
      <c r="F739" s="1" t="s">
        <v>130</v>
      </c>
      <c r="G739" s="105" t="s">
        <v>485</v>
      </c>
      <c r="H739" s="105" t="s">
        <v>141</v>
      </c>
      <c r="I739" s="1" t="s">
        <v>131</v>
      </c>
      <c r="J739" s="8">
        <v>1395068347</v>
      </c>
      <c r="K739" s="8">
        <v>1006504819</v>
      </c>
      <c r="L739" s="8">
        <v>1011111522.6</v>
      </c>
      <c r="M739" s="8">
        <v>1395068347</v>
      </c>
      <c r="N739" s="106">
        <v>72.48</v>
      </c>
      <c r="O739" s="94" t="s">
        <v>7</v>
      </c>
      <c r="P739" s="3"/>
    </row>
    <row r="740" spans="1:16" ht="16.5" customHeight="1">
      <c r="A740" s="3"/>
      <c r="B740" s="7" t="s">
        <v>136</v>
      </c>
      <c r="C740" s="1" t="s">
        <v>139</v>
      </c>
      <c r="E740" s="1" t="s">
        <v>325</v>
      </c>
      <c r="F740" s="1" t="s">
        <v>130</v>
      </c>
      <c r="G740" s="105" t="s">
        <v>787</v>
      </c>
      <c r="H740" s="105" t="s">
        <v>407</v>
      </c>
      <c r="I740" s="1" t="s">
        <v>131</v>
      </c>
      <c r="J740" s="8">
        <v>1400517437</v>
      </c>
      <c r="K740" s="8">
        <v>1010876365</v>
      </c>
      <c r="L740" s="8">
        <v>1011269876.9400001</v>
      </c>
      <c r="M740" s="8">
        <v>1400517437</v>
      </c>
      <c r="N740" s="106">
        <v>72.209999999999994</v>
      </c>
      <c r="O740" s="94" t="s">
        <v>7</v>
      </c>
      <c r="P740" s="3"/>
    </row>
    <row r="741" spans="1:16" ht="16.5" customHeight="1">
      <c r="A741" s="3"/>
      <c r="B741" s="7" t="s">
        <v>136</v>
      </c>
      <c r="C741" s="1" t="s">
        <v>139</v>
      </c>
      <c r="E741" s="1" t="s">
        <v>325</v>
      </c>
      <c r="F741" s="1" t="s">
        <v>130</v>
      </c>
      <c r="G741" s="105" t="s">
        <v>638</v>
      </c>
      <c r="H741" s="105" t="s">
        <v>141</v>
      </c>
      <c r="I741" s="1" t="s">
        <v>131</v>
      </c>
      <c r="J741" s="8">
        <v>1395068347</v>
      </c>
      <c r="K741" s="8">
        <v>1011684790</v>
      </c>
      <c r="L741" s="8">
        <v>1011111522.23</v>
      </c>
      <c r="M741" s="8">
        <v>1395068347</v>
      </c>
      <c r="N741" s="106">
        <v>72.48</v>
      </c>
      <c r="O741" s="94" t="s">
        <v>7</v>
      </c>
      <c r="P741" s="3"/>
    </row>
    <row r="742" spans="1:16" ht="16.5" customHeight="1">
      <c r="A742" s="3"/>
      <c r="B742" s="7" t="s">
        <v>136</v>
      </c>
      <c r="C742" s="1" t="s">
        <v>139</v>
      </c>
      <c r="E742" s="1" t="s">
        <v>325</v>
      </c>
      <c r="F742" s="1" t="s">
        <v>130</v>
      </c>
      <c r="G742" s="105" t="s">
        <v>788</v>
      </c>
      <c r="H742" s="105" t="s">
        <v>141</v>
      </c>
      <c r="I742" s="1" t="s">
        <v>131</v>
      </c>
      <c r="J742" s="8">
        <v>1395068347</v>
      </c>
      <c r="K742" s="8">
        <v>1013224710</v>
      </c>
      <c r="L742" s="8">
        <v>1011111522.4299999</v>
      </c>
      <c r="M742" s="8">
        <v>1395068347</v>
      </c>
      <c r="N742" s="106">
        <v>72.48</v>
      </c>
      <c r="O742" s="94" t="s">
        <v>7</v>
      </c>
      <c r="P742" s="3"/>
    </row>
    <row r="743" spans="1:16" ht="16.5" customHeight="1">
      <c r="A743" s="3"/>
      <c r="B743" s="7" t="s">
        <v>136</v>
      </c>
      <c r="C743" s="1" t="s">
        <v>139</v>
      </c>
      <c r="E743" s="1" t="s">
        <v>325</v>
      </c>
      <c r="F743" s="1" t="s">
        <v>130</v>
      </c>
      <c r="G743" s="105" t="s">
        <v>788</v>
      </c>
      <c r="H743" s="105" t="s">
        <v>141</v>
      </c>
      <c r="I743" s="1" t="s">
        <v>131</v>
      </c>
      <c r="J743" s="8">
        <v>1395068347</v>
      </c>
      <c r="K743" s="8">
        <v>1013224710</v>
      </c>
      <c r="L743" s="8">
        <v>1011111522.4299999</v>
      </c>
      <c r="M743" s="8">
        <v>1395068347</v>
      </c>
      <c r="N743" s="106">
        <v>72.48</v>
      </c>
      <c r="O743" s="94" t="s">
        <v>7</v>
      </c>
      <c r="P743" s="3"/>
    </row>
    <row r="744" spans="1:16" ht="16.5" customHeight="1">
      <c r="A744" s="3"/>
      <c r="B744" s="7" t="s">
        <v>138</v>
      </c>
      <c r="C744" s="1" t="s">
        <v>139</v>
      </c>
      <c r="E744" s="1" t="s">
        <v>325</v>
      </c>
      <c r="F744" s="1" t="s">
        <v>130</v>
      </c>
      <c r="G744" s="105" t="s">
        <v>789</v>
      </c>
      <c r="H744" s="105" t="s">
        <v>408</v>
      </c>
      <c r="I744" s="1" t="s">
        <v>131</v>
      </c>
      <c r="J744" s="8">
        <v>6560787673</v>
      </c>
      <c r="K744" s="8">
        <v>5141826097</v>
      </c>
      <c r="L744" s="8">
        <v>5177279153.7799997</v>
      </c>
      <c r="M744" s="8">
        <v>6560787673</v>
      </c>
      <c r="N744" s="106">
        <v>78.91</v>
      </c>
      <c r="O744" s="94" t="s">
        <v>7</v>
      </c>
      <c r="P744" s="3"/>
    </row>
    <row r="745" spans="1:16" ht="16.5" customHeight="1">
      <c r="A745" s="3"/>
      <c r="B745" s="7" t="s">
        <v>136</v>
      </c>
      <c r="C745" s="1" t="s">
        <v>139</v>
      </c>
      <c r="E745" s="1" t="s">
        <v>325</v>
      </c>
      <c r="F745" s="1" t="s">
        <v>130</v>
      </c>
      <c r="G745" s="105" t="s">
        <v>776</v>
      </c>
      <c r="H745" s="105" t="s">
        <v>406</v>
      </c>
      <c r="I745" s="1" t="s">
        <v>131</v>
      </c>
      <c r="J745" s="8">
        <v>1364920094</v>
      </c>
      <c r="K745" s="8">
        <v>1010295897</v>
      </c>
      <c r="L745" s="8">
        <v>1012050528.13</v>
      </c>
      <c r="M745" s="8">
        <v>1364920094</v>
      </c>
      <c r="N745" s="106">
        <v>74.150000000000006</v>
      </c>
      <c r="O745" s="94" t="s">
        <v>7</v>
      </c>
      <c r="P745" s="3"/>
    </row>
    <row r="746" spans="1:16" ht="16.5" customHeight="1">
      <c r="A746" s="3"/>
      <c r="B746" s="7" t="s">
        <v>136</v>
      </c>
      <c r="C746" s="1" t="s">
        <v>139</v>
      </c>
      <c r="E746" s="1" t="s">
        <v>325</v>
      </c>
      <c r="F746" s="1" t="s">
        <v>130</v>
      </c>
      <c r="G746" s="105" t="s">
        <v>776</v>
      </c>
      <c r="H746" s="105" t="s">
        <v>406</v>
      </c>
      <c r="I746" s="1" t="s">
        <v>131</v>
      </c>
      <c r="J746" s="8">
        <v>1364920094</v>
      </c>
      <c r="K746" s="8">
        <v>1010295897</v>
      </c>
      <c r="L746" s="8">
        <v>1012050528.13</v>
      </c>
      <c r="M746" s="8">
        <v>1364920094</v>
      </c>
      <c r="N746" s="106">
        <v>74.150000000000006</v>
      </c>
      <c r="O746" s="94" t="s">
        <v>7</v>
      </c>
      <c r="P746" s="3"/>
    </row>
    <row r="747" spans="1:16" ht="16.5" customHeight="1">
      <c r="A747" s="3"/>
      <c r="B747" s="7" t="s">
        <v>136</v>
      </c>
      <c r="C747" s="1" t="s">
        <v>139</v>
      </c>
      <c r="E747" s="1" t="s">
        <v>325</v>
      </c>
      <c r="F747" s="1" t="s">
        <v>130</v>
      </c>
      <c r="G747" s="105" t="s">
        <v>776</v>
      </c>
      <c r="H747" s="105" t="s">
        <v>406</v>
      </c>
      <c r="I747" s="1" t="s">
        <v>131</v>
      </c>
      <c r="J747" s="8">
        <v>1364920094</v>
      </c>
      <c r="K747" s="8">
        <v>1010295897</v>
      </c>
      <c r="L747" s="8">
        <v>1012050528.13</v>
      </c>
      <c r="M747" s="8">
        <v>1364920094</v>
      </c>
      <c r="N747" s="106">
        <v>74.150000000000006</v>
      </c>
      <c r="O747" s="94" t="s">
        <v>7</v>
      </c>
      <c r="P747" s="3"/>
    </row>
    <row r="748" spans="1:16" ht="16.5" customHeight="1">
      <c r="A748" s="3"/>
      <c r="B748" s="7" t="s">
        <v>136</v>
      </c>
      <c r="C748" s="1" t="s">
        <v>139</v>
      </c>
      <c r="E748" s="1" t="s">
        <v>325</v>
      </c>
      <c r="F748" s="1" t="s">
        <v>130</v>
      </c>
      <c r="G748" s="105" t="s">
        <v>776</v>
      </c>
      <c r="H748" s="105" t="s">
        <v>406</v>
      </c>
      <c r="I748" s="1" t="s">
        <v>131</v>
      </c>
      <c r="J748" s="8">
        <v>1364920094</v>
      </c>
      <c r="K748" s="8">
        <v>1010295897</v>
      </c>
      <c r="L748" s="8">
        <v>1012050528.13</v>
      </c>
      <c r="M748" s="8">
        <v>1364920094</v>
      </c>
      <c r="N748" s="106">
        <v>74.150000000000006</v>
      </c>
      <c r="O748" s="94" t="s">
        <v>7</v>
      </c>
      <c r="P748" s="3"/>
    </row>
    <row r="749" spans="1:16" ht="16.5" customHeight="1">
      <c r="A749" s="3"/>
      <c r="B749" s="7" t="s">
        <v>136</v>
      </c>
      <c r="C749" s="1" t="s">
        <v>139</v>
      </c>
      <c r="E749" s="1" t="s">
        <v>325</v>
      </c>
      <c r="F749" s="1" t="s">
        <v>130</v>
      </c>
      <c r="G749" s="105" t="s">
        <v>613</v>
      </c>
      <c r="H749" s="105" t="s">
        <v>406</v>
      </c>
      <c r="I749" s="1" t="s">
        <v>131</v>
      </c>
      <c r="J749" s="8">
        <v>1364920094</v>
      </c>
      <c r="K749" s="8">
        <v>1013612921</v>
      </c>
      <c r="L749" s="8">
        <v>1012050527.66</v>
      </c>
      <c r="M749" s="8">
        <v>1364920094</v>
      </c>
      <c r="N749" s="106">
        <v>74.150000000000006</v>
      </c>
      <c r="O749" s="94" t="s">
        <v>7</v>
      </c>
      <c r="P749" s="3"/>
    </row>
    <row r="750" spans="1:16" ht="16.5" customHeight="1">
      <c r="A750" s="3"/>
      <c r="B750" s="7" t="s">
        <v>136</v>
      </c>
      <c r="C750" s="1" t="s">
        <v>139</v>
      </c>
      <c r="E750" s="1" t="s">
        <v>325</v>
      </c>
      <c r="F750" s="1" t="s">
        <v>130</v>
      </c>
      <c r="G750" s="105" t="s">
        <v>613</v>
      </c>
      <c r="H750" s="105" t="s">
        <v>406</v>
      </c>
      <c r="I750" s="1" t="s">
        <v>131</v>
      </c>
      <c r="J750" s="8">
        <v>1364920094</v>
      </c>
      <c r="K750" s="8">
        <v>1013612921</v>
      </c>
      <c r="L750" s="8">
        <v>1012050527.66</v>
      </c>
      <c r="M750" s="8">
        <v>1364920094</v>
      </c>
      <c r="N750" s="106">
        <v>74.150000000000006</v>
      </c>
      <c r="O750" s="94" t="s">
        <v>7</v>
      </c>
      <c r="P750" s="3"/>
    </row>
    <row r="751" spans="1:16" ht="16.5" customHeight="1">
      <c r="A751" s="3"/>
      <c r="B751" s="7" t="s">
        <v>136</v>
      </c>
      <c r="C751" s="1" t="s">
        <v>139</v>
      </c>
      <c r="E751" s="1" t="s">
        <v>325</v>
      </c>
      <c r="F751" s="1" t="s">
        <v>130</v>
      </c>
      <c r="G751" s="105" t="s">
        <v>613</v>
      </c>
      <c r="H751" s="105" t="s">
        <v>406</v>
      </c>
      <c r="I751" s="1" t="s">
        <v>131</v>
      </c>
      <c r="J751" s="8">
        <v>1364920094</v>
      </c>
      <c r="K751" s="8">
        <v>1013612921</v>
      </c>
      <c r="L751" s="8">
        <v>1012050527.66</v>
      </c>
      <c r="M751" s="8">
        <v>1364920094</v>
      </c>
      <c r="N751" s="106">
        <v>74.150000000000006</v>
      </c>
      <c r="O751" s="94" t="s">
        <v>7</v>
      </c>
      <c r="P751" s="3"/>
    </row>
    <row r="752" spans="1:16" ht="16.5" customHeight="1">
      <c r="A752" s="3"/>
      <c r="B752" s="7" t="s">
        <v>136</v>
      </c>
      <c r="C752" s="1" t="s">
        <v>139</v>
      </c>
      <c r="E752" s="1" t="s">
        <v>325</v>
      </c>
      <c r="F752" s="1" t="s">
        <v>130</v>
      </c>
      <c r="G752" s="105" t="s">
        <v>532</v>
      </c>
      <c r="H752" s="105" t="s">
        <v>409</v>
      </c>
      <c r="I752" s="1" t="s">
        <v>131</v>
      </c>
      <c r="J752" s="8">
        <v>1363058509</v>
      </c>
      <c r="K752" s="8">
        <v>1076139885</v>
      </c>
      <c r="L752" s="8">
        <v>1065505424.3200001</v>
      </c>
      <c r="M752" s="8">
        <v>1363058509</v>
      </c>
      <c r="N752" s="106">
        <v>78.17</v>
      </c>
      <c r="O752" s="94" t="s">
        <v>7</v>
      </c>
      <c r="P752" s="3"/>
    </row>
    <row r="753" spans="1:16" ht="16.5" customHeight="1">
      <c r="A753" s="3"/>
      <c r="B753" s="7" t="s">
        <v>136</v>
      </c>
      <c r="C753" s="1" t="s">
        <v>142</v>
      </c>
      <c r="E753" s="1" t="s">
        <v>325</v>
      </c>
      <c r="F753" s="1" t="s">
        <v>130</v>
      </c>
      <c r="G753" s="105" t="s">
        <v>480</v>
      </c>
      <c r="H753" s="105" t="s">
        <v>143</v>
      </c>
      <c r="I753" s="1" t="s">
        <v>131</v>
      </c>
      <c r="J753" s="8">
        <v>607226014</v>
      </c>
      <c r="K753" s="8">
        <v>470186037</v>
      </c>
      <c r="L753" s="8">
        <v>473097615.18000001</v>
      </c>
      <c r="M753" s="8">
        <v>607226014</v>
      </c>
      <c r="N753" s="106">
        <v>77.91</v>
      </c>
      <c r="O753" s="94" t="s">
        <v>7</v>
      </c>
      <c r="P753" s="3"/>
    </row>
    <row r="754" spans="1:16" ht="16.5" customHeight="1">
      <c r="A754" s="3"/>
      <c r="B754" s="7" t="s">
        <v>128</v>
      </c>
      <c r="C754" s="1" t="s">
        <v>144</v>
      </c>
      <c r="E754" s="1" t="s">
        <v>325</v>
      </c>
      <c r="F754" s="1" t="s">
        <v>130</v>
      </c>
      <c r="G754" s="105" t="s">
        <v>482</v>
      </c>
      <c r="H754" s="105" t="s">
        <v>145</v>
      </c>
      <c r="I754" s="1" t="s">
        <v>131</v>
      </c>
      <c r="J754" s="8">
        <v>3021323041</v>
      </c>
      <c r="K754" s="8">
        <v>2141846105</v>
      </c>
      <c r="L754" s="8">
        <v>2161009930.7399998</v>
      </c>
      <c r="M754" s="8">
        <v>3021323041</v>
      </c>
      <c r="N754" s="106">
        <v>71.53</v>
      </c>
      <c r="O754" s="94" t="s">
        <v>7</v>
      </c>
      <c r="P754" s="3"/>
    </row>
    <row r="755" spans="1:16" ht="16.5" customHeight="1">
      <c r="A755" s="3"/>
      <c r="B755" s="7" t="s">
        <v>128</v>
      </c>
      <c r="C755" s="1" t="s">
        <v>144</v>
      </c>
      <c r="E755" s="1" t="s">
        <v>325</v>
      </c>
      <c r="F755" s="1" t="s">
        <v>130</v>
      </c>
      <c r="G755" s="105" t="s">
        <v>483</v>
      </c>
      <c r="H755" s="105" t="s">
        <v>146</v>
      </c>
      <c r="I755" s="1" t="s">
        <v>131</v>
      </c>
      <c r="J755" s="8">
        <v>6592880</v>
      </c>
      <c r="K755" s="8">
        <v>4019946</v>
      </c>
      <c r="L755" s="8">
        <v>4053849.07</v>
      </c>
      <c r="M755" s="8">
        <v>6592880</v>
      </c>
      <c r="N755" s="106">
        <v>61.49</v>
      </c>
      <c r="O755" s="94" t="s">
        <v>7</v>
      </c>
      <c r="P755" s="3"/>
    </row>
    <row r="756" spans="1:16" ht="16.5" customHeight="1">
      <c r="A756" s="3"/>
      <c r="B756" s="7" t="s">
        <v>128</v>
      </c>
      <c r="C756" s="1" t="s">
        <v>144</v>
      </c>
      <c r="E756" s="1" t="s">
        <v>325</v>
      </c>
      <c r="F756" s="1" t="s">
        <v>130</v>
      </c>
      <c r="G756" s="105" t="s">
        <v>790</v>
      </c>
      <c r="H756" s="105" t="s">
        <v>147</v>
      </c>
      <c r="I756" s="1" t="s">
        <v>131</v>
      </c>
      <c r="J756" s="8">
        <v>1195796566</v>
      </c>
      <c r="K756" s="8">
        <v>745534676</v>
      </c>
      <c r="L756" s="8">
        <v>747864340.64999998</v>
      </c>
      <c r="M756" s="8">
        <v>1195796566</v>
      </c>
      <c r="N756" s="106">
        <v>62.54</v>
      </c>
      <c r="O756" s="94" t="s">
        <v>7</v>
      </c>
      <c r="P756" s="3"/>
    </row>
    <row r="757" spans="1:16" ht="16.5" customHeight="1">
      <c r="A757" s="3"/>
      <c r="B757" s="7" t="s">
        <v>128</v>
      </c>
      <c r="C757" s="1" t="s">
        <v>144</v>
      </c>
      <c r="E757" s="1" t="s">
        <v>325</v>
      </c>
      <c r="F757" s="1" t="s">
        <v>130</v>
      </c>
      <c r="G757" s="105" t="s">
        <v>484</v>
      </c>
      <c r="H757" s="105" t="s">
        <v>148</v>
      </c>
      <c r="I757" s="1" t="s">
        <v>131</v>
      </c>
      <c r="J757" s="8">
        <v>3505212263</v>
      </c>
      <c r="K757" s="8">
        <v>2253279287</v>
      </c>
      <c r="L757" s="8">
        <v>2276679138.5599999</v>
      </c>
      <c r="M757" s="8">
        <v>3505212263</v>
      </c>
      <c r="N757" s="106">
        <v>64.95</v>
      </c>
      <c r="O757" s="94" t="s">
        <v>7</v>
      </c>
      <c r="P757" s="3"/>
    </row>
    <row r="758" spans="1:16" ht="16.5" customHeight="1">
      <c r="A758" s="3"/>
      <c r="B758" s="7" t="s">
        <v>128</v>
      </c>
      <c r="C758" s="1" t="s">
        <v>144</v>
      </c>
      <c r="E758" s="1" t="s">
        <v>325</v>
      </c>
      <c r="F758" s="1" t="s">
        <v>130</v>
      </c>
      <c r="G758" s="105" t="s">
        <v>485</v>
      </c>
      <c r="H758" s="105" t="s">
        <v>149</v>
      </c>
      <c r="I758" s="1" t="s">
        <v>131</v>
      </c>
      <c r="J758" s="8">
        <v>2900055008</v>
      </c>
      <c r="K758" s="8">
        <v>1937994960</v>
      </c>
      <c r="L758" s="8">
        <v>1955172555.72</v>
      </c>
      <c r="M758" s="8">
        <v>2900055008</v>
      </c>
      <c r="N758" s="106">
        <v>67.42</v>
      </c>
      <c r="O758" s="94" t="s">
        <v>7</v>
      </c>
      <c r="P758" s="3"/>
    </row>
    <row r="759" spans="1:16" ht="16.5" customHeight="1">
      <c r="A759" s="3"/>
      <c r="B759" s="7" t="s">
        <v>128</v>
      </c>
      <c r="C759" s="1" t="s">
        <v>144</v>
      </c>
      <c r="E759" s="1" t="s">
        <v>325</v>
      </c>
      <c r="F759" s="1" t="s">
        <v>130</v>
      </c>
      <c r="G759" s="105" t="s">
        <v>485</v>
      </c>
      <c r="H759" s="105" t="s">
        <v>150</v>
      </c>
      <c r="I759" s="1" t="s">
        <v>131</v>
      </c>
      <c r="J759" s="8">
        <v>3747236880</v>
      </c>
      <c r="K759" s="8">
        <v>2605579068</v>
      </c>
      <c r="L759" s="8">
        <v>2628379543.2600002</v>
      </c>
      <c r="M759" s="8">
        <v>3747236880</v>
      </c>
      <c r="N759" s="106">
        <v>70.14</v>
      </c>
      <c r="O759" s="94" t="s">
        <v>7</v>
      </c>
      <c r="P759" s="3"/>
    </row>
    <row r="760" spans="1:16" ht="16.5" customHeight="1">
      <c r="A760" s="3"/>
      <c r="B760" s="7" t="s">
        <v>128</v>
      </c>
      <c r="C760" s="1" t="s">
        <v>144</v>
      </c>
      <c r="E760" s="1" t="s">
        <v>325</v>
      </c>
      <c r="F760" s="1" t="s">
        <v>130</v>
      </c>
      <c r="G760" s="105" t="s">
        <v>486</v>
      </c>
      <c r="H760" s="105" t="s">
        <v>151</v>
      </c>
      <c r="I760" s="1" t="s">
        <v>131</v>
      </c>
      <c r="J760" s="8">
        <v>2114663012</v>
      </c>
      <c r="K760" s="8">
        <v>1513142467</v>
      </c>
      <c r="L760" s="8">
        <v>1519186054.6099999</v>
      </c>
      <c r="M760" s="8">
        <v>2114663012</v>
      </c>
      <c r="N760" s="106">
        <v>71.84</v>
      </c>
      <c r="O760" s="94" t="s">
        <v>7</v>
      </c>
      <c r="P760" s="3"/>
    </row>
    <row r="761" spans="1:16" ht="16.5" customHeight="1">
      <c r="A761" s="3"/>
      <c r="B761" s="7" t="s">
        <v>128</v>
      </c>
      <c r="C761" s="1" t="s">
        <v>144</v>
      </c>
      <c r="E761" s="1" t="s">
        <v>325</v>
      </c>
      <c r="F761" s="1" t="s">
        <v>130</v>
      </c>
      <c r="G761" s="105" t="s">
        <v>487</v>
      </c>
      <c r="H761" s="105" t="s">
        <v>152</v>
      </c>
      <c r="I761" s="1" t="s">
        <v>131</v>
      </c>
      <c r="J761" s="8">
        <v>3862038252</v>
      </c>
      <c r="K761" s="8">
        <v>2459999998</v>
      </c>
      <c r="L761" s="8">
        <v>2516249931.52</v>
      </c>
      <c r="M761" s="8">
        <v>3862038252</v>
      </c>
      <c r="N761" s="106">
        <v>65.150000000000006</v>
      </c>
      <c r="O761" s="94" t="s">
        <v>7</v>
      </c>
      <c r="P761" s="3"/>
    </row>
    <row r="762" spans="1:16" ht="16.5" customHeight="1">
      <c r="A762" s="3"/>
      <c r="B762" s="7" t="s">
        <v>128</v>
      </c>
      <c r="C762" s="1" t="s">
        <v>144</v>
      </c>
      <c r="E762" s="1" t="s">
        <v>325</v>
      </c>
      <c r="F762" s="1" t="s">
        <v>130</v>
      </c>
      <c r="G762" s="105" t="s">
        <v>487</v>
      </c>
      <c r="H762" s="105" t="s">
        <v>153</v>
      </c>
      <c r="I762" s="1" t="s">
        <v>131</v>
      </c>
      <c r="J762" s="8">
        <v>4855680824</v>
      </c>
      <c r="K762" s="8">
        <v>2999999998</v>
      </c>
      <c r="L762" s="8">
        <v>3069452061.6199999</v>
      </c>
      <c r="M762" s="8">
        <v>4855680824</v>
      </c>
      <c r="N762" s="106">
        <v>63.21</v>
      </c>
      <c r="O762" s="94" t="s">
        <v>7</v>
      </c>
      <c r="P762" s="3"/>
    </row>
    <row r="763" spans="1:16" ht="16.5" customHeight="1">
      <c r="A763" s="3"/>
      <c r="B763" s="7" t="s">
        <v>128</v>
      </c>
      <c r="C763" s="1" t="s">
        <v>144</v>
      </c>
      <c r="E763" s="1" t="s">
        <v>325</v>
      </c>
      <c r="F763" s="1" t="s">
        <v>130</v>
      </c>
      <c r="G763" s="105" t="s">
        <v>487</v>
      </c>
      <c r="H763" s="105" t="s">
        <v>154</v>
      </c>
      <c r="I763" s="1" t="s">
        <v>131</v>
      </c>
      <c r="J763" s="8">
        <v>6592876720</v>
      </c>
      <c r="K763" s="8">
        <v>4000000000</v>
      </c>
      <c r="L763" s="8">
        <v>4093614448.46</v>
      </c>
      <c r="M763" s="8">
        <v>6592876720</v>
      </c>
      <c r="N763" s="106">
        <v>62.09</v>
      </c>
      <c r="O763" s="94" t="s">
        <v>7</v>
      </c>
      <c r="P763" s="3"/>
    </row>
    <row r="764" spans="1:16" ht="16.5" customHeight="1">
      <c r="A764" s="3"/>
      <c r="B764" s="7" t="s">
        <v>128</v>
      </c>
      <c r="C764" s="1" t="s">
        <v>144</v>
      </c>
      <c r="E764" s="1" t="s">
        <v>325</v>
      </c>
      <c r="F764" s="1" t="s">
        <v>130</v>
      </c>
      <c r="G764" s="105" t="s">
        <v>791</v>
      </c>
      <c r="H764" s="105" t="s">
        <v>155</v>
      </c>
      <c r="I764" s="1" t="s">
        <v>131</v>
      </c>
      <c r="J764" s="8">
        <v>26991287</v>
      </c>
      <c r="K764" s="8">
        <v>22446630</v>
      </c>
      <c r="L764" s="8">
        <v>22296554.66</v>
      </c>
      <c r="M764" s="8">
        <v>26991287</v>
      </c>
      <c r="N764" s="106">
        <v>82.61</v>
      </c>
      <c r="O764" s="94" t="s">
        <v>7</v>
      </c>
      <c r="P764" s="3"/>
    </row>
    <row r="765" spans="1:16" ht="16.5" customHeight="1">
      <c r="A765" s="3"/>
      <c r="B765" s="7" t="s">
        <v>128</v>
      </c>
      <c r="C765" s="1" t="s">
        <v>144</v>
      </c>
      <c r="E765" s="1" t="s">
        <v>325</v>
      </c>
      <c r="F765" s="1" t="s">
        <v>130</v>
      </c>
      <c r="G765" s="105" t="s">
        <v>488</v>
      </c>
      <c r="H765" s="105" t="s">
        <v>146</v>
      </c>
      <c r="I765" s="1" t="s">
        <v>131</v>
      </c>
      <c r="J765" s="8">
        <v>12407896</v>
      </c>
      <c r="K765" s="8">
        <v>8366740</v>
      </c>
      <c r="L765" s="8">
        <v>8420542.1999999993</v>
      </c>
      <c r="M765" s="8">
        <v>12407896</v>
      </c>
      <c r="N765" s="106">
        <v>67.86</v>
      </c>
      <c r="O765" s="94" t="s">
        <v>7</v>
      </c>
      <c r="P765" s="3"/>
    </row>
    <row r="766" spans="1:16" ht="16.5" customHeight="1">
      <c r="A766" s="3"/>
      <c r="B766" s="7" t="s">
        <v>128</v>
      </c>
      <c r="C766" s="1" t="s">
        <v>144</v>
      </c>
      <c r="E766" s="1" t="s">
        <v>325</v>
      </c>
      <c r="F766" s="1" t="s">
        <v>130</v>
      </c>
      <c r="G766" s="105" t="s">
        <v>488</v>
      </c>
      <c r="H766" s="105" t="s">
        <v>410</v>
      </c>
      <c r="I766" s="1" t="s">
        <v>131</v>
      </c>
      <c r="J766" s="8">
        <v>3251712</v>
      </c>
      <c r="K766" s="8">
        <v>3033487</v>
      </c>
      <c r="L766" s="8">
        <v>3042030</v>
      </c>
      <c r="M766" s="8">
        <v>3251712</v>
      </c>
      <c r="N766" s="106">
        <v>93.55</v>
      </c>
      <c r="O766" s="94" t="s">
        <v>7</v>
      </c>
      <c r="P766" s="3"/>
    </row>
    <row r="767" spans="1:16" ht="16.5" customHeight="1">
      <c r="A767" s="3"/>
      <c r="B767" s="7" t="s">
        <v>128</v>
      </c>
      <c r="C767" s="1" t="s">
        <v>144</v>
      </c>
      <c r="E767" s="1" t="s">
        <v>325</v>
      </c>
      <c r="F767" s="1" t="s">
        <v>130</v>
      </c>
      <c r="G767" s="105" t="s">
        <v>559</v>
      </c>
      <c r="H767" s="105" t="s">
        <v>411</v>
      </c>
      <c r="I767" s="1" t="s">
        <v>131</v>
      </c>
      <c r="J767" s="8">
        <v>140513694</v>
      </c>
      <c r="K767" s="8">
        <v>100856165</v>
      </c>
      <c r="L767" s="8">
        <v>101297901.79000001</v>
      </c>
      <c r="M767" s="8">
        <v>140513694</v>
      </c>
      <c r="N767" s="106">
        <v>72.09</v>
      </c>
      <c r="O767" s="94" t="s">
        <v>7</v>
      </c>
      <c r="P767" s="3"/>
    </row>
    <row r="768" spans="1:16" ht="16.5" customHeight="1">
      <c r="A768" s="3"/>
      <c r="B768" s="7" t="s">
        <v>128</v>
      </c>
      <c r="C768" s="1" t="s">
        <v>144</v>
      </c>
      <c r="E768" s="1" t="s">
        <v>325</v>
      </c>
      <c r="F768" s="1" t="s">
        <v>130</v>
      </c>
      <c r="G768" s="105" t="s">
        <v>559</v>
      </c>
      <c r="H768" s="105" t="s">
        <v>411</v>
      </c>
      <c r="I768" s="1" t="s">
        <v>131</v>
      </c>
      <c r="J768" s="8">
        <v>140513694</v>
      </c>
      <c r="K768" s="8">
        <v>100856165</v>
      </c>
      <c r="L768" s="8">
        <v>101297901.79000001</v>
      </c>
      <c r="M768" s="8">
        <v>140513694</v>
      </c>
      <c r="N768" s="106">
        <v>72.09</v>
      </c>
      <c r="O768" s="94" t="s">
        <v>7</v>
      </c>
      <c r="P768" s="3"/>
    </row>
    <row r="769" spans="1:16" ht="16.5" customHeight="1">
      <c r="A769" s="3"/>
      <c r="B769" s="7" t="s">
        <v>128</v>
      </c>
      <c r="C769" s="1" t="s">
        <v>144</v>
      </c>
      <c r="E769" s="1" t="s">
        <v>325</v>
      </c>
      <c r="F769" s="1" t="s">
        <v>130</v>
      </c>
      <c r="G769" s="105" t="s">
        <v>559</v>
      </c>
      <c r="H769" s="105" t="s">
        <v>411</v>
      </c>
      <c r="I769" s="1" t="s">
        <v>131</v>
      </c>
      <c r="J769" s="8">
        <v>140513694</v>
      </c>
      <c r="K769" s="8">
        <v>100856165</v>
      </c>
      <c r="L769" s="8">
        <v>101297901.79000001</v>
      </c>
      <c r="M769" s="8">
        <v>140513694</v>
      </c>
      <c r="N769" s="106">
        <v>72.09</v>
      </c>
      <c r="O769" s="94" t="s">
        <v>7</v>
      </c>
      <c r="P769" s="3"/>
    </row>
    <row r="770" spans="1:16" ht="16.5" customHeight="1">
      <c r="A770" s="3"/>
      <c r="B770" s="7" t="s">
        <v>128</v>
      </c>
      <c r="C770" s="1" t="s">
        <v>144</v>
      </c>
      <c r="E770" s="1" t="s">
        <v>325</v>
      </c>
      <c r="F770" s="1" t="s">
        <v>130</v>
      </c>
      <c r="G770" s="105" t="s">
        <v>559</v>
      </c>
      <c r="H770" s="105" t="s">
        <v>411</v>
      </c>
      <c r="I770" s="1" t="s">
        <v>131</v>
      </c>
      <c r="J770" s="8">
        <v>140513694</v>
      </c>
      <c r="K770" s="8">
        <v>100856165</v>
      </c>
      <c r="L770" s="8">
        <v>101297901.79000001</v>
      </c>
      <c r="M770" s="8">
        <v>140513694</v>
      </c>
      <c r="N770" s="106">
        <v>72.09</v>
      </c>
      <c r="O770" s="94" t="s">
        <v>7</v>
      </c>
      <c r="P770" s="3"/>
    </row>
    <row r="771" spans="1:16" ht="16.5" customHeight="1">
      <c r="A771" s="3"/>
      <c r="B771" s="7" t="s">
        <v>128</v>
      </c>
      <c r="C771" s="1" t="s">
        <v>144</v>
      </c>
      <c r="E771" s="1" t="s">
        <v>325</v>
      </c>
      <c r="F771" s="1" t="s">
        <v>130</v>
      </c>
      <c r="G771" s="105" t="s">
        <v>489</v>
      </c>
      <c r="H771" s="105" t="s">
        <v>156</v>
      </c>
      <c r="I771" s="1" t="s">
        <v>131</v>
      </c>
      <c r="J771" s="8">
        <v>1246192789</v>
      </c>
      <c r="K771" s="8">
        <v>819059944</v>
      </c>
      <c r="L771" s="8">
        <v>796482428.87</v>
      </c>
      <c r="M771" s="8">
        <v>1246192789</v>
      </c>
      <c r="N771" s="106">
        <v>63.91</v>
      </c>
      <c r="O771" s="94" t="s">
        <v>7</v>
      </c>
      <c r="P771" s="3"/>
    </row>
    <row r="772" spans="1:16" ht="16.5" customHeight="1">
      <c r="A772" s="3"/>
      <c r="B772" s="7" t="s">
        <v>128</v>
      </c>
      <c r="C772" s="1" t="s">
        <v>144</v>
      </c>
      <c r="E772" s="1" t="s">
        <v>325</v>
      </c>
      <c r="F772" s="1" t="s">
        <v>130</v>
      </c>
      <c r="G772" s="105" t="s">
        <v>489</v>
      </c>
      <c r="H772" s="105" t="s">
        <v>410</v>
      </c>
      <c r="I772" s="1" t="s">
        <v>131</v>
      </c>
      <c r="J772" s="8">
        <v>216780822</v>
      </c>
      <c r="K772" s="8">
        <v>201849315</v>
      </c>
      <c r="L772" s="8">
        <v>202599853.00999999</v>
      </c>
      <c r="M772" s="8">
        <v>216780822</v>
      </c>
      <c r="N772" s="106">
        <v>93.46</v>
      </c>
      <c r="O772" s="94" t="s">
        <v>7</v>
      </c>
      <c r="P772" s="3"/>
    </row>
    <row r="773" spans="1:16" ht="16.5" customHeight="1">
      <c r="A773" s="3"/>
      <c r="B773" s="7" t="s">
        <v>128</v>
      </c>
      <c r="C773" s="1" t="s">
        <v>144</v>
      </c>
      <c r="E773" s="1" t="s">
        <v>325</v>
      </c>
      <c r="F773" s="1" t="s">
        <v>130</v>
      </c>
      <c r="G773" s="105" t="s">
        <v>490</v>
      </c>
      <c r="H773" s="105" t="s">
        <v>157</v>
      </c>
      <c r="I773" s="1" t="s">
        <v>131</v>
      </c>
      <c r="J773" s="8">
        <v>147446168</v>
      </c>
      <c r="K773" s="8">
        <v>102426029</v>
      </c>
      <c r="L773" s="8">
        <v>102246840.98999999</v>
      </c>
      <c r="M773" s="8">
        <v>147446168</v>
      </c>
      <c r="N773" s="106">
        <v>69.349999999999994</v>
      </c>
      <c r="O773" s="94" t="s">
        <v>7</v>
      </c>
      <c r="P773" s="3"/>
    </row>
    <row r="774" spans="1:16" ht="16.5" customHeight="1">
      <c r="A774" s="3"/>
      <c r="B774" s="7" t="s">
        <v>128</v>
      </c>
      <c r="C774" s="1" t="s">
        <v>144</v>
      </c>
      <c r="E774" s="1" t="s">
        <v>325</v>
      </c>
      <c r="F774" s="1" t="s">
        <v>130</v>
      </c>
      <c r="G774" s="105" t="s">
        <v>792</v>
      </c>
      <c r="H774" s="105" t="s">
        <v>410</v>
      </c>
      <c r="I774" s="1" t="s">
        <v>131</v>
      </c>
      <c r="J774" s="8">
        <v>13006850</v>
      </c>
      <c r="K774" s="8">
        <v>12205479</v>
      </c>
      <c r="L774" s="8">
        <v>12156020.449999999</v>
      </c>
      <c r="M774" s="8">
        <v>13006850</v>
      </c>
      <c r="N774" s="106">
        <v>93.46</v>
      </c>
      <c r="O774" s="94" t="s">
        <v>7</v>
      </c>
      <c r="P774" s="3"/>
    </row>
    <row r="775" spans="1:16" ht="16.5" customHeight="1">
      <c r="A775" s="3"/>
      <c r="B775" s="7" t="s">
        <v>128</v>
      </c>
      <c r="C775" s="1" t="s">
        <v>144</v>
      </c>
      <c r="E775" s="1" t="s">
        <v>325</v>
      </c>
      <c r="F775" s="1" t="s">
        <v>130</v>
      </c>
      <c r="G775" s="105" t="s">
        <v>793</v>
      </c>
      <c r="H775" s="105" t="s">
        <v>147</v>
      </c>
      <c r="I775" s="1" t="s">
        <v>131</v>
      </c>
      <c r="J775" s="8">
        <v>52226048</v>
      </c>
      <c r="K775" s="8">
        <v>35320371</v>
      </c>
      <c r="L775" s="8">
        <v>35467571.25</v>
      </c>
      <c r="M775" s="8">
        <v>52226048</v>
      </c>
      <c r="N775" s="106">
        <v>67.91</v>
      </c>
      <c r="O775" s="94" t="s">
        <v>7</v>
      </c>
      <c r="P775" s="3"/>
    </row>
    <row r="776" spans="1:16" ht="16.5" customHeight="1">
      <c r="A776" s="3"/>
      <c r="B776" s="7" t="s">
        <v>128</v>
      </c>
      <c r="C776" s="1" t="s">
        <v>144</v>
      </c>
      <c r="E776" s="1" t="s">
        <v>325</v>
      </c>
      <c r="F776" s="1" t="s">
        <v>130</v>
      </c>
      <c r="G776" s="105" t="s">
        <v>491</v>
      </c>
      <c r="H776" s="105" t="s">
        <v>158</v>
      </c>
      <c r="I776" s="1" t="s">
        <v>131</v>
      </c>
      <c r="J776" s="8">
        <v>39202603</v>
      </c>
      <c r="K776" s="8">
        <v>30211438</v>
      </c>
      <c r="L776" s="8">
        <v>30653938.359999999</v>
      </c>
      <c r="M776" s="8">
        <v>39202603</v>
      </c>
      <c r="N776" s="106">
        <v>78.19</v>
      </c>
      <c r="O776" s="94" t="s">
        <v>7</v>
      </c>
      <c r="P776" s="3"/>
    </row>
    <row r="777" spans="1:16" ht="16.5" customHeight="1">
      <c r="A777" s="3"/>
      <c r="B777" s="7" t="s">
        <v>128</v>
      </c>
      <c r="C777" s="1" t="s">
        <v>159</v>
      </c>
      <c r="D777" s="1" t="s">
        <v>412</v>
      </c>
      <c r="E777" s="1" t="s">
        <v>325</v>
      </c>
      <c r="F777" s="1" t="s">
        <v>130</v>
      </c>
      <c r="G777" s="105" t="s">
        <v>492</v>
      </c>
      <c r="H777" s="105" t="s">
        <v>160</v>
      </c>
      <c r="I777" s="1" t="s">
        <v>131</v>
      </c>
      <c r="J777" s="8">
        <v>4596557942</v>
      </c>
      <c r="K777" s="8">
        <v>2583450254</v>
      </c>
      <c r="L777" s="8">
        <v>2563329100.54</v>
      </c>
      <c r="M777" s="8">
        <v>4596557942</v>
      </c>
      <c r="N777" s="106">
        <v>55.77</v>
      </c>
      <c r="O777" s="94" t="s">
        <v>7</v>
      </c>
      <c r="P777" s="3"/>
    </row>
    <row r="778" spans="1:16" ht="16.5" customHeight="1">
      <c r="A778" s="3"/>
      <c r="B778" s="7" t="s">
        <v>128</v>
      </c>
      <c r="C778" s="1" t="s">
        <v>159</v>
      </c>
      <c r="D778" s="1" t="s">
        <v>412</v>
      </c>
      <c r="E778" s="1" t="s">
        <v>325</v>
      </c>
      <c r="F778" s="1" t="s">
        <v>130</v>
      </c>
      <c r="G778" s="105" t="s">
        <v>492</v>
      </c>
      <c r="H778" s="105" t="s">
        <v>160</v>
      </c>
      <c r="I778" s="1" t="s">
        <v>131</v>
      </c>
      <c r="J778" s="8">
        <v>1130145442</v>
      </c>
      <c r="K778" s="8">
        <v>635187151</v>
      </c>
      <c r="L778" s="8">
        <v>630240004.84000003</v>
      </c>
      <c r="M778" s="8">
        <v>1130145442</v>
      </c>
      <c r="N778" s="106">
        <v>55.77</v>
      </c>
      <c r="O778" s="94" t="s">
        <v>7</v>
      </c>
      <c r="P778" s="3"/>
    </row>
    <row r="779" spans="1:16" ht="16.5" customHeight="1">
      <c r="A779" s="3"/>
      <c r="B779" s="7" t="s">
        <v>128</v>
      </c>
      <c r="C779" s="1" t="s">
        <v>159</v>
      </c>
      <c r="D779" s="1" t="s">
        <v>412</v>
      </c>
      <c r="E779" s="1" t="s">
        <v>325</v>
      </c>
      <c r="F779" s="1" t="s">
        <v>130</v>
      </c>
      <c r="G779" s="105" t="s">
        <v>493</v>
      </c>
      <c r="H779" s="105" t="s">
        <v>160</v>
      </c>
      <c r="I779" s="1" t="s">
        <v>131</v>
      </c>
      <c r="J779" s="8">
        <v>1899404116</v>
      </c>
      <c r="K779" s="8">
        <v>1094913701</v>
      </c>
      <c r="L779" s="8">
        <v>1074442341.99</v>
      </c>
      <c r="M779" s="8">
        <v>1899404116</v>
      </c>
      <c r="N779" s="106">
        <v>56.57</v>
      </c>
      <c r="O779" s="94" t="s">
        <v>7</v>
      </c>
      <c r="P779" s="3"/>
    </row>
    <row r="780" spans="1:16" ht="16.5" customHeight="1">
      <c r="A780" s="3"/>
      <c r="B780" s="7" t="s">
        <v>128</v>
      </c>
      <c r="C780" s="1" t="s">
        <v>159</v>
      </c>
      <c r="D780" s="1" t="s">
        <v>412</v>
      </c>
      <c r="E780" s="1" t="s">
        <v>325</v>
      </c>
      <c r="F780" s="1" t="s">
        <v>130</v>
      </c>
      <c r="G780" s="105" t="s">
        <v>493</v>
      </c>
      <c r="H780" s="105" t="s">
        <v>160</v>
      </c>
      <c r="I780" s="1" t="s">
        <v>131</v>
      </c>
      <c r="J780" s="8">
        <v>3798808232</v>
      </c>
      <c r="K780" s="8">
        <v>2190185640</v>
      </c>
      <c r="L780" s="8">
        <v>2149155595.96</v>
      </c>
      <c r="M780" s="8">
        <v>3798808232</v>
      </c>
      <c r="N780" s="106">
        <v>56.57</v>
      </c>
      <c r="O780" s="94" t="s">
        <v>7</v>
      </c>
      <c r="P780" s="3"/>
    </row>
    <row r="781" spans="1:16" ht="16.5" customHeight="1">
      <c r="A781" s="3"/>
      <c r="B781" s="7" t="s">
        <v>128</v>
      </c>
      <c r="C781" s="1" t="s">
        <v>159</v>
      </c>
      <c r="D781" s="1" t="s">
        <v>412</v>
      </c>
      <c r="E781" s="1" t="s">
        <v>325</v>
      </c>
      <c r="F781" s="1" t="s">
        <v>130</v>
      </c>
      <c r="G781" s="105" t="s">
        <v>494</v>
      </c>
      <c r="H781" s="105" t="s">
        <v>160</v>
      </c>
      <c r="I781" s="1" t="s">
        <v>131</v>
      </c>
      <c r="J781" s="8">
        <v>562902734</v>
      </c>
      <c r="K781" s="8">
        <v>324246576</v>
      </c>
      <c r="L781" s="8">
        <v>322474238.27999997</v>
      </c>
      <c r="M781" s="8">
        <v>562902734</v>
      </c>
      <c r="N781" s="106">
        <v>57.29</v>
      </c>
      <c r="O781" s="94" t="s">
        <v>7</v>
      </c>
      <c r="P781" s="3"/>
    </row>
    <row r="782" spans="1:16" ht="16.5" customHeight="1">
      <c r="A782" s="3"/>
      <c r="B782" s="7" t="s">
        <v>128</v>
      </c>
      <c r="C782" s="1" t="s">
        <v>159</v>
      </c>
      <c r="D782" s="1" t="s">
        <v>412</v>
      </c>
      <c r="E782" s="1" t="s">
        <v>325</v>
      </c>
      <c r="F782" s="1" t="s">
        <v>130</v>
      </c>
      <c r="G782" s="105" t="s">
        <v>794</v>
      </c>
      <c r="H782" s="105" t="s">
        <v>368</v>
      </c>
      <c r="I782" s="1" t="s">
        <v>131</v>
      </c>
      <c r="J782" s="8">
        <v>685849870</v>
      </c>
      <c r="K782" s="8">
        <v>415414793</v>
      </c>
      <c r="L782" s="8">
        <v>394143604.20999998</v>
      </c>
      <c r="M782" s="8">
        <v>685849870</v>
      </c>
      <c r="N782" s="106">
        <v>57.47</v>
      </c>
      <c r="O782" s="94" t="s">
        <v>7</v>
      </c>
      <c r="P782" s="3"/>
    </row>
    <row r="783" spans="1:16" ht="16.5" customHeight="1">
      <c r="A783" s="3"/>
      <c r="B783" s="7" t="s">
        <v>128</v>
      </c>
      <c r="C783" s="1" t="s">
        <v>159</v>
      </c>
      <c r="D783" s="1" t="s">
        <v>412</v>
      </c>
      <c r="E783" s="1" t="s">
        <v>325</v>
      </c>
      <c r="F783" s="1" t="s">
        <v>130</v>
      </c>
      <c r="G783" s="105" t="s">
        <v>495</v>
      </c>
      <c r="H783" s="105" t="s">
        <v>160</v>
      </c>
      <c r="I783" s="1" t="s">
        <v>131</v>
      </c>
      <c r="J783" s="8">
        <v>18532808206</v>
      </c>
      <c r="K783" s="8">
        <v>10470083835</v>
      </c>
      <c r="L783" s="8">
        <v>10443879436.110001</v>
      </c>
      <c r="M783" s="8">
        <v>18532808206</v>
      </c>
      <c r="N783" s="106">
        <v>56.35</v>
      </c>
      <c r="O783" s="94" t="s">
        <v>7</v>
      </c>
      <c r="P783" s="3"/>
    </row>
    <row r="784" spans="1:16" ht="16.5" customHeight="1">
      <c r="A784" s="3"/>
      <c r="B784" s="7" t="s">
        <v>128</v>
      </c>
      <c r="C784" s="1" t="s">
        <v>159</v>
      </c>
      <c r="D784" s="1" t="s">
        <v>412</v>
      </c>
      <c r="E784" s="1" t="s">
        <v>325</v>
      </c>
      <c r="F784" s="1" t="s">
        <v>130</v>
      </c>
      <c r="G784" s="105" t="s">
        <v>496</v>
      </c>
      <c r="H784" s="105" t="s">
        <v>160</v>
      </c>
      <c r="I784" s="1" t="s">
        <v>131</v>
      </c>
      <c r="J784" s="8">
        <v>18532808206</v>
      </c>
      <c r="K784" s="8">
        <v>10475152330</v>
      </c>
      <c r="L784" s="8">
        <v>10443985825.92</v>
      </c>
      <c r="M784" s="8">
        <v>18532808206</v>
      </c>
      <c r="N784" s="106">
        <v>56.35</v>
      </c>
      <c r="O784" s="94" t="s">
        <v>7</v>
      </c>
      <c r="P784" s="3"/>
    </row>
    <row r="785" spans="1:16" ht="16.5" customHeight="1">
      <c r="A785" s="3"/>
      <c r="B785" s="7" t="s">
        <v>128</v>
      </c>
      <c r="C785" s="1" t="s">
        <v>159</v>
      </c>
      <c r="D785" s="1" t="s">
        <v>412</v>
      </c>
      <c r="E785" s="1" t="s">
        <v>325</v>
      </c>
      <c r="F785" s="1" t="s">
        <v>130</v>
      </c>
      <c r="G785" s="105" t="s">
        <v>795</v>
      </c>
      <c r="H785" s="105" t="s">
        <v>368</v>
      </c>
      <c r="I785" s="1" t="s">
        <v>131</v>
      </c>
      <c r="J785" s="8">
        <v>195736992</v>
      </c>
      <c r="K785" s="8">
        <v>125107231</v>
      </c>
      <c r="L785" s="8">
        <v>118395956.31999999</v>
      </c>
      <c r="M785" s="8">
        <v>195736992</v>
      </c>
      <c r="N785" s="106">
        <v>60.49</v>
      </c>
      <c r="O785" s="94" t="s">
        <v>7</v>
      </c>
      <c r="P785" s="3"/>
    </row>
    <row r="786" spans="1:16" ht="16.5" customHeight="1">
      <c r="A786" s="3"/>
      <c r="B786" s="7" t="s">
        <v>128</v>
      </c>
      <c r="C786" s="1" t="s">
        <v>159</v>
      </c>
      <c r="D786" s="1" t="s">
        <v>412</v>
      </c>
      <c r="E786" s="1" t="s">
        <v>325</v>
      </c>
      <c r="F786" s="1" t="s">
        <v>130</v>
      </c>
      <c r="G786" s="105" t="s">
        <v>497</v>
      </c>
      <c r="H786" s="105" t="s">
        <v>161</v>
      </c>
      <c r="I786" s="1" t="s">
        <v>131</v>
      </c>
      <c r="J786" s="8">
        <v>10227334795</v>
      </c>
      <c r="K786" s="8">
        <v>5943107504</v>
      </c>
      <c r="L786" s="8">
        <v>5922561507.6199999</v>
      </c>
      <c r="M786" s="8">
        <v>10227334795</v>
      </c>
      <c r="N786" s="106">
        <v>57.91</v>
      </c>
      <c r="O786" s="94" t="s">
        <v>7</v>
      </c>
      <c r="P786" s="3"/>
    </row>
    <row r="787" spans="1:16" ht="16.5" customHeight="1">
      <c r="A787" s="3"/>
      <c r="B787" s="7" t="s">
        <v>128</v>
      </c>
      <c r="C787" s="1" t="s">
        <v>159</v>
      </c>
      <c r="D787" s="1" t="s">
        <v>412</v>
      </c>
      <c r="E787" s="1" t="s">
        <v>325</v>
      </c>
      <c r="F787" s="1" t="s">
        <v>130</v>
      </c>
      <c r="G787" s="105" t="s">
        <v>558</v>
      </c>
      <c r="H787" s="105" t="s">
        <v>368</v>
      </c>
      <c r="I787" s="1" t="s">
        <v>131</v>
      </c>
      <c r="J787" s="8">
        <v>533358892</v>
      </c>
      <c r="K787" s="8">
        <v>304142465</v>
      </c>
      <c r="L787" s="8">
        <v>300522651.14999998</v>
      </c>
      <c r="M787" s="8">
        <v>533358892</v>
      </c>
      <c r="N787" s="106">
        <v>56.35</v>
      </c>
      <c r="O787" s="94" t="s">
        <v>7</v>
      </c>
      <c r="P787" s="3"/>
    </row>
    <row r="788" spans="1:16" ht="16.5" customHeight="1">
      <c r="A788" s="3"/>
      <c r="B788" s="7" t="s">
        <v>128</v>
      </c>
      <c r="C788" s="1" t="s">
        <v>159</v>
      </c>
      <c r="D788" s="1" t="s">
        <v>412</v>
      </c>
      <c r="E788" s="1" t="s">
        <v>325</v>
      </c>
      <c r="F788" s="1" t="s">
        <v>130</v>
      </c>
      <c r="G788" s="105" t="s">
        <v>560</v>
      </c>
      <c r="H788" s="105" t="s">
        <v>368</v>
      </c>
      <c r="I788" s="1" t="s">
        <v>131</v>
      </c>
      <c r="J788" s="8">
        <v>576821925</v>
      </c>
      <c r="K788" s="8">
        <v>331844385</v>
      </c>
      <c r="L788" s="8">
        <v>330662907.97000003</v>
      </c>
      <c r="M788" s="8">
        <v>576821925</v>
      </c>
      <c r="N788" s="106">
        <v>57.32</v>
      </c>
      <c r="O788" s="94" t="s">
        <v>7</v>
      </c>
      <c r="P788" s="3"/>
    </row>
    <row r="789" spans="1:16" ht="16.5" customHeight="1">
      <c r="A789" s="3"/>
      <c r="B789" s="7" t="s">
        <v>128</v>
      </c>
      <c r="C789" s="1" t="s">
        <v>159</v>
      </c>
      <c r="D789" s="1" t="s">
        <v>412</v>
      </c>
      <c r="E789" s="1" t="s">
        <v>325</v>
      </c>
      <c r="F789" s="1" t="s">
        <v>130</v>
      </c>
      <c r="G789" s="105" t="s">
        <v>532</v>
      </c>
      <c r="H789" s="105" t="s">
        <v>161</v>
      </c>
      <c r="I789" s="1" t="s">
        <v>131</v>
      </c>
      <c r="J789" s="8">
        <v>477200223</v>
      </c>
      <c r="K789" s="8">
        <v>268850368</v>
      </c>
      <c r="L789" s="8">
        <v>268572588.25</v>
      </c>
      <c r="M789" s="8">
        <v>477200223</v>
      </c>
      <c r="N789" s="106">
        <v>56.28</v>
      </c>
      <c r="O789" s="94" t="s">
        <v>7</v>
      </c>
      <c r="P789" s="3"/>
    </row>
    <row r="790" spans="1:16" ht="16.5" customHeight="1">
      <c r="A790" s="3"/>
      <c r="B790" s="7" t="s">
        <v>128</v>
      </c>
      <c r="C790" s="1" t="s">
        <v>162</v>
      </c>
      <c r="E790" s="1" t="s">
        <v>325</v>
      </c>
      <c r="F790" s="1" t="s">
        <v>130</v>
      </c>
      <c r="G790" s="105" t="s">
        <v>796</v>
      </c>
      <c r="H790" s="105" t="s">
        <v>413</v>
      </c>
      <c r="I790" s="1" t="s">
        <v>131</v>
      </c>
      <c r="J790" s="8">
        <v>3000000005</v>
      </c>
      <c r="K790" s="8">
        <v>2057391999</v>
      </c>
      <c r="L790" s="8">
        <v>2028094927.5899999</v>
      </c>
      <c r="M790" s="8">
        <v>3000000005</v>
      </c>
      <c r="N790" s="106">
        <v>67.599999999999994</v>
      </c>
      <c r="O790" s="94" t="s">
        <v>7</v>
      </c>
      <c r="P790" s="3"/>
    </row>
    <row r="791" spans="1:16" ht="16.5" customHeight="1">
      <c r="A791" s="3"/>
      <c r="B791" s="7" t="s">
        <v>128</v>
      </c>
      <c r="C791" s="1" t="s">
        <v>162</v>
      </c>
      <c r="E791" s="1" t="s">
        <v>325</v>
      </c>
      <c r="F791" s="1" t="s">
        <v>130</v>
      </c>
      <c r="G791" s="105" t="s">
        <v>797</v>
      </c>
      <c r="H791" s="105" t="s">
        <v>188</v>
      </c>
      <c r="I791" s="1" t="s">
        <v>131</v>
      </c>
      <c r="J791" s="8">
        <v>220773419</v>
      </c>
      <c r="K791" s="8">
        <v>146927707</v>
      </c>
      <c r="L791" s="8">
        <v>148096616.88</v>
      </c>
      <c r="M791" s="8">
        <v>220773419</v>
      </c>
      <c r="N791" s="106">
        <v>67.08</v>
      </c>
      <c r="O791" s="94" t="s">
        <v>7</v>
      </c>
      <c r="P791" s="3"/>
    </row>
    <row r="792" spans="1:16" ht="16.5" customHeight="1">
      <c r="A792" s="3"/>
      <c r="B792" s="7" t="s">
        <v>128</v>
      </c>
      <c r="C792" s="1" t="s">
        <v>163</v>
      </c>
      <c r="E792" s="1" t="s">
        <v>325</v>
      </c>
      <c r="F792" s="1" t="s">
        <v>130</v>
      </c>
      <c r="G792" s="105" t="s">
        <v>500</v>
      </c>
      <c r="H792" s="105" t="s">
        <v>164</v>
      </c>
      <c r="I792" s="1" t="s">
        <v>131</v>
      </c>
      <c r="J792" s="8">
        <v>3448809244</v>
      </c>
      <c r="K792" s="8">
        <v>1756540140</v>
      </c>
      <c r="L792" s="8">
        <v>1794632328.3399999</v>
      </c>
      <c r="M792" s="8">
        <v>3448809244</v>
      </c>
      <c r="N792" s="106">
        <v>52.04</v>
      </c>
      <c r="O792" s="94" t="s">
        <v>7</v>
      </c>
      <c r="P792" s="3"/>
    </row>
    <row r="793" spans="1:16" ht="16.5" customHeight="1">
      <c r="A793" s="3"/>
      <c r="B793" s="7" t="s">
        <v>128</v>
      </c>
      <c r="C793" s="1" t="s">
        <v>163</v>
      </c>
      <c r="E793" s="1" t="s">
        <v>325</v>
      </c>
      <c r="F793" s="1" t="s">
        <v>130</v>
      </c>
      <c r="G793" s="105" t="s">
        <v>798</v>
      </c>
      <c r="H793" s="105" t="s">
        <v>165</v>
      </c>
      <c r="I793" s="1" t="s">
        <v>131</v>
      </c>
      <c r="J793" s="8">
        <v>1483710136</v>
      </c>
      <c r="K793" s="8">
        <v>830607798</v>
      </c>
      <c r="L793" s="8">
        <v>818346847.60000002</v>
      </c>
      <c r="M793" s="8">
        <v>1483710136</v>
      </c>
      <c r="N793" s="106">
        <v>55.16</v>
      </c>
      <c r="O793" s="94" t="s">
        <v>7</v>
      </c>
      <c r="P793" s="3"/>
    </row>
    <row r="794" spans="1:16" ht="16.5" customHeight="1">
      <c r="A794" s="3"/>
      <c r="B794" s="7" t="s">
        <v>128</v>
      </c>
      <c r="C794" s="1" t="s">
        <v>163</v>
      </c>
      <c r="E794" s="1" t="s">
        <v>325</v>
      </c>
      <c r="F794" s="1" t="s">
        <v>130</v>
      </c>
      <c r="G794" s="105" t="s">
        <v>799</v>
      </c>
      <c r="H794" s="105" t="s">
        <v>165</v>
      </c>
      <c r="I794" s="1" t="s">
        <v>131</v>
      </c>
      <c r="J794" s="8">
        <v>2460698640</v>
      </c>
      <c r="K794" s="8">
        <v>1390241908</v>
      </c>
      <c r="L794" s="8">
        <v>1357203450.5899999</v>
      </c>
      <c r="M794" s="8">
        <v>2460698640</v>
      </c>
      <c r="N794" s="106">
        <v>55.16</v>
      </c>
      <c r="O794" s="94" t="s">
        <v>7</v>
      </c>
      <c r="P794" s="3"/>
    </row>
    <row r="795" spans="1:16" ht="16.5" customHeight="1">
      <c r="A795" s="3"/>
      <c r="B795" s="7" t="s">
        <v>128</v>
      </c>
      <c r="C795" s="1" t="s">
        <v>163</v>
      </c>
      <c r="E795" s="1" t="s">
        <v>325</v>
      </c>
      <c r="F795" s="1" t="s">
        <v>130</v>
      </c>
      <c r="G795" s="105" t="s">
        <v>800</v>
      </c>
      <c r="H795" s="105" t="s">
        <v>414</v>
      </c>
      <c r="I795" s="1" t="s">
        <v>131</v>
      </c>
      <c r="J795" s="8">
        <v>46804112</v>
      </c>
      <c r="K795" s="8">
        <v>28854767</v>
      </c>
      <c r="L795" s="8">
        <v>28887922.219999999</v>
      </c>
      <c r="M795" s="8">
        <v>46804112</v>
      </c>
      <c r="N795" s="106">
        <v>61.72</v>
      </c>
      <c r="O795" s="94" t="s">
        <v>7</v>
      </c>
      <c r="P795" s="3"/>
    </row>
    <row r="796" spans="1:16" ht="16.5" customHeight="1">
      <c r="A796" s="3"/>
      <c r="B796" s="7" t="s">
        <v>128</v>
      </c>
      <c r="C796" s="1" t="s">
        <v>163</v>
      </c>
      <c r="E796" s="1" t="s">
        <v>325</v>
      </c>
      <c r="F796" s="1" t="s">
        <v>130</v>
      </c>
      <c r="G796" s="105" t="s">
        <v>801</v>
      </c>
      <c r="H796" s="105" t="s">
        <v>414</v>
      </c>
      <c r="I796" s="1" t="s">
        <v>131</v>
      </c>
      <c r="J796" s="8">
        <v>927724318</v>
      </c>
      <c r="K796" s="8">
        <v>570311920</v>
      </c>
      <c r="L796" s="8">
        <v>571557428.73000002</v>
      </c>
      <c r="M796" s="8">
        <v>927724318</v>
      </c>
      <c r="N796" s="106">
        <v>61.61</v>
      </c>
      <c r="O796" s="94" t="s">
        <v>7</v>
      </c>
      <c r="P796" s="3"/>
    </row>
    <row r="797" spans="1:16" ht="16.5" customHeight="1">
      <c r="A797" s="3"/>
      <c r="B797" s="7" t="s">
        <v>128</v>
      </c>
      <c r="C797" s="1" t="s">
        <v>163</v>
      </c>
      <c r="E797" s="1" t="s">
        <v>325</v>
      </c>
      <c r="F797" s="1" t="s">
        <v>130</v>
      </c>
      <c r="G797" s="105" t="s">
        <v>802</v>
      </c>
      <c r="H797" s="105" t="s">
        <v>414</v>
      </c>
      <c r="I797" s="1" t="s">
        <v>131</v>
      </c>
      <c r="J797" s="8">
        <v>85204140</v>
      </c>
      <c r="K797" s="8">
        <v>53302492</v>
      </c>
      <c r="L797" s="8">
        <v>53551445.890000001</v>
      </c>
      <c r="M797" s="8">
        <v>85204140</v>
      </c>
      <c r="N797" s="106">
        <v>62.85</v>
      </c>
      <c r="O797" s="94" t="s">
        <v>7</v>
      </c>
      <c r="P797" s="3"/>
    </row>
    <row r="798" spans="1:16" ht="16.5" customHeight="1">
      <c r="A798" s="3"/>
      <c r="B798" s="7" t="s">
        <v>128</v>
      </c>
      <c r="C798" s="1" t="s">
        <v>163</v>
      </c>
      <c r="E798" s="1" t="s">
        <v>325</v>
      </c>
      <c r="F798" s="1" t="s">
        <v>130</v>
      </c>
      <c r="G798" s="105" t="s">
        <v>501</v>
      </c>
      <c r="H798" s="105" t="s">
        <v>166</v>
      </c>
      <c r="I798" s="1" t="s">
        <v>131</v>
      </c>
      <c r="J798" s="8">
        <v>3768150684.9400001</v>
      </c>
      <c r="K798" s="8">
        <v>2500000000</v>
      </c>
      <c r="L798" s="8">
        <v>2513168386.0900002</v>
      </c>
      <c r="M798" s="8">
        <v>3768150684.9400001</v>
      </c>
      <c r="N798" s="106">
        <v>66.7</v>
      </c>
      <c r="O798" s="94" t="s">
        <v>7</v>
      </c>
      <c r="P798" s="3"/>
    </row>
    <row r="799" spans="1:16" ht="16.5" customHeight="1">
      <c r="A799" s="3"/>
      <c r="B799" s="7" t="s">
        <v>128</v>
      </c>
      <c r="C799" s="1" t="s">
        <v>163</v>
      </c>
      <c r="E799" s="1" t="s">
        <v>325</v>
      </c>
      <c r="F799" s="1" t="s">
        <v>130</v>
      </c>
      <c r="G799" s="105" t="s">
        <v>803</v>
      </c>
      <c r="H799" s="105" t="s">
        <v>415</v>
      </c>
      <c r="I799" s="1" t="s">
        <v>131</v>
      </c>
      <c r="J799" s="8">
        <v>1475285589.04</v>
      </c>
      <c r="K799" s="8">
        <v>1085596875</v>
      </c>
      <c r="L799" s="8">
        <v>1071407821.34</v>
      </c>
      <c r="M799" s="8">
        <v>1475285589.04</v>
      </c>
      <c r="N799" s="106">
        <v>72.62</v>
      </c>
      <c r="O799" s="94" t="s">
        <v>7</v>
      </c>
      <c r="P799" s="3"/>
    </row>
    <row r="800" spans="1:16" ht="16.5" customHeight="1">
      <c r="A800" s="3"/>
      <c r="B800" s="7" t="s">
        <v>128</v>
      </c>
      <c r="C800" s="1" t="s">
        <v>163</v>
      </c>
      <c r="E800" s="1" t="s">
        <v>325</v>
      </c>
      <c r="F800" s="1" t="s">
        <v>130</v>
      </c>
      <c r="G800" s="105" t="s">
        <v>804</v>
      </c>
      <c r="H800" s="105" t="s">
        <v>416</v>
      </c>
      <c r="I800" s="1" t="s">
        <v>131</v>
      </c>
      <c r="J800" s="8">
        <v>4462232883</v>
      </c>
      <c r="K800" s="8">
        <v>3000000000</v>
      </c>
      <c r="L800" s="8">
        <v>3064043835.6300001</v>
      </c>
      <c r="M800" s="8">
        <v>4462232883</v>
      </c>
      <c r="N800" s="106">
        <v>68.67</v>
      </c>
      <c r="O800" s="94" t="s">
        <v>7</v>
      </c>
      <c r="P800" s="3"/>
    </row>
    <row r="801" spans="1:16" ht="16.5" customHeight="1">
      <c r="A801" s="3"/>
      <c r="B801" s="7" t="s">
        <v>128</v>
      </c>
      <c r="C801" s="1" t="s">
        <v>163</v>
      </c>
      <c r="E801" s="1" t="s">
        <v>325</v>
      </c>
      <c r="F801" s="1" t="s">
        <v>130</v>
      </c>
      <c r="G801" s="105" t="s">
        <v>652</v>
      </c>
      <c r="H801" s="105" t="s">
        <v>414</v>
      </c>
      <c r="I801" s="1" t="s">
        <v>131</v>
      </c>
      <c r="J801" s="8">
        <v>223252018</v>
      </c>
      <c r="K801" s="8">
        <v>156969349</v>
      </c>
      <c r="L801" s="8">
        <v>159624982.19999999</v>
      </c>
      <c r="M801" s="8">
        <v>223252018</v>
      </c>
      <c r="N801" s="106">
        <v>71.5</v>
      </c>
      <c r="O801" s="94" t="s">
        <v>7</v>
      </c>
      <c r="P801" s="3"/>
    </row>
    <row r="802" spans="1:16" ht="16.5" customHeight="1">
      <c r="A802" s="3"/>
      <c r="B802" s="7" t="s">
        <v>128</v>
      </c>
      <c r="C802" s="1" t="s">
        <v>163</v>
      </c>
      <c r="E802" s="1" t="s">
        <v>325</v>
      </c>
      <c r="F802" s="1" t="s">
        <v>130</v>
      </c>
      <c r="G802" s="105" t="s">
        <v>502</v>
      </c>
      <c r="H802" s="105" t="s">
        <v>167</v>
      </c>
      <c r="I802" s="1" t="s">
        <v>131</v>
      </c>
      <c r="J802" s="8">
        <v>4369863016</v>
      </c>
      <c r="K802" s="8">
        <v>2500000001</v>
      </c>
      <c r="L802" s="8">
        <v>2520316370.25</v>
      </c>
      <c r="M802" s="8">
        <v>4369863016</v>
      </c>
      <c r="N802" s="106">
        <v>57.67</v>
      </c>
      <c r="O802" s="94" t="s">
        <v>7</v>
      </c>
      <c r="P802" s="3"/>
    </row>
    <row r="803" spans="1:16" ht="16.5" customHeight="1">
      <c r="A803" s="3"/>
      <c r="B803" s="7" t="s">
        <v>128</v>
      </c>
      <c r="C803" s="1" t="s">
        <v>163</v>
      </c>
      <c r="E803" s="1" t="s">
        <v>325</v>
      </c>
      <c r="F803" s="1" t="s">
        <v>130</v>
      </c>
      <c r="G803" s="105" t="s">
        <v>503</v>
      </c>
      <c r="H803" s="105" t="s">
        <v>168</v>
      </c>
      <c r="I803" s="1" t="s">
        <v>131</v>
      </c>
      <c r="J803" s="8">
        <v>4260907533</v>
      </c>
      <c r="K803" s="8">
        <v>2500000004</v>
      </c>
      <c r="L803" s="8">
        <v>2563871611.9499998</v>
      </c>
      <c r="M803" s="8">
        <v>4260907533</v>
      </c>
      <c r="N803" s="106">
        <v>60.17</v>
      </c>
      <c r="O803" s="94" t="s">
        <v>7</v>
      </c>
      <c r="P803" s="3"/>
    </row>
    <row r="804" spans="1:16" ht="16.5" customHeight="1">
      <c r="A804" s="3"/>
      <c r="B804" s="7" t="s">
        <v>128</v>
      </c>
      <c r="C804" s="1" t="s">
        <v>163</v>
      </c>
      <c r="E804" s="1" t="s">
        <v>325</v>
      </c>
      <c r="F804" s="1" t="s">
        <v>130</v>
      </c>
      <c r="G804" s="105" t="s">
        <v>504</v>
      </c>
      <c r="H804" s="105" t="s">
        <v>169</v>
      </c>
      <c r="I804" s="1" t="s">
        <v>131</v>
      </c>
      <c r="J804" s="8">
        <v>4431496582</v>
      </c>
      <c r="K804" s="8">
        <v>2500000001</v>
      </c>
      <c r="L804" s="8">
        <v>2540176571.3400002</v>
      </c>
      <c r="M804" s="8">
        <v>4431496582</v>
      </c>
      <c r="N804" s="106">
        <v>57.32</v>
      </c>
      <c r="O804" s="94" t="s">
        <v>7</v>
      </c>
      <c r="P804" s="3"/>
    </row>
    <row r="805" spans="1:16" ht="16.5" customHeight="1">
      <c r="A805" s="3"/>
      <c r="B805" s="7" t="s">
        <v>128</v>
      </c>
      <c r="C805" s="1" t="s">
        <v>163</v>
      </c>
      <c r="E805" s="1" t="s">
        <v>325</v>
      </c>
      <c r="F805" s="1" t="s">
        <v>130</v>
      </c>
      <c r="G805" s="105" t="s">
        <v>504</v>
      </c>
      <c r="H805" s="105" t="s">
        <v>170</v>
      </c>
      <c r="I805" s="1" t="s">
        <v>131</v>
      </c>
      <c r="J805" s="8">
        <v>4566198628</v>
      </c>
      <c r="K805" s="8">
        <v>2499999999</v>
      </c>
      <c r="L805" s="8">
        <v>2540733957.6700001</v>
      </c>
      <c r="M805" s="8">
        <v>4566198628</v>
      </c>
      <c r="N805" s="106">
        <v>55.64</v>
      </c>
      <c r="O805" s="94" t="s">
        <v>7</v>
      </c>
      <c r="P805" s="3"/>
    </row>
    <row r="806" spans="1:16" ht="16.5" customHeight="1">
      <c r="A806" s="3"/>
      <c r="B806" s="7" t="s">
        <v>128</v>
      </c>
      <c r="C806" s="1" t="s">
        <v>163</v>
      </c>
      <c r="E806" s="1" t="s">
        <v>325</v>
      </c>
      <c r="F806" s="1" t="s">
        <v>130</v>
      </c>
      <c r="G806" s="105" t="s">
        <v>505</v>
      </c>
      <c r="H806" s="105" t="s">
        <v>171</v>
      </c>
      <c r="I806" s="1" t="s">
        <v>131</v>
      </c>
      <c r="J806" s="8">
        <v>4471147250</v>
      </c>
      <c r="K806" s="8">
        <v>2500000000</v>
      </c>
      <c r="L806" s="8">
        <v>2510257653.3299999</v>
      </c>
      <c r="M806" s="8">
        <v>4471147250</v>
      </c>
      <c r="N806" s="106">
        <v>56.14</v>
      </c>
      <c r="O806" s="94" t="s">
        <v>7</v>
      </c>
      <c r="P806" s="3"/>
    </row>
    <row r="807" spans="1:16" ht="16.5" customHeight="1">
      <c r="A807" s="3"/>
      <c r="B807" s="7" t="s">
        <v>128</v>
      </c>
      <c r="C807" s="1" t="s">
        <v>163</v>
      </c>
      <c r="E807" s="1" t="s">
        <v>325</v>
      </c>
      <c r="F807" s="1" t="s">
        <v>130</v>
      </c>
      <c r="G807" s="105" t="s">
        <v>506</v>
      </c>
      <c r="H807" s="105" t="s">
        <v>164</v>
      </c>
      <c r="I807" s="1" t="s">
        <v>131</v>
      </c>
      <c r="J807" s="8">
        <v>76458560</v>
      </c>
      <c r="K807" s="8">
        <v>50833494</v>
      </c>
      <c r="L807" s="8">
        <v>51591426.560000002</v>
      </c>
      <c r="M807" s="8">
        <v>76458560</v>
      </c>
      <c r="N807" s="106">
        <v>67.48</v>
      </c>
      <c r="O807" s="94" t="s">
        <v>7</v>
      </c>
      <c r="P807" s="3"/>
    </row>
    <row r="808" spans="1:16" ht="16.5" customHeight="1">
      <c r="A808" s="3"/>
      <c r="B808" s="7" t="s">
        <v>128</v>
      </c>
      <c r="C808" s="1" t="s">
        <v>163</v>
      </c>
      <c r="E808" s="1" t="s">
        <v>325</v>
      </c>
      <c r="F808" s="1" t="s">
        <v>130</v>
      </c>
      <c r="G808" s="105" t="s">
        <v>605</v>
      </c>
      <c r="H808" s="105" t="s">
        <v>164</v>
      </c>
      <c r="I808" s="1" t="s">
        <v>131</v>
      </c>
      <c r="J808" s="8">
        <v>232434020</v>
      </c>
      <c r="K808" s="8">
        <v>155916856</v>
      </c>
      <c r="L808" s="8">
        <v>157221541.13</v>
      </c>
      <c r="M808" s="8">
        <v>232434020</v>
      </c>
      <c r="N808" s="106">
        <v>67.64</v>
      </c>
      <c r="O808" s="94" t="s">
        <v>7</v>
      </c>
      <c r="P808" s="3"/>
    </row>
    <row r="809" spans="1:16" ht="16.5" customHeight="1">
      <c r="A809" s="3"/>
      <c r="B809" s="7" t="s">
        <v>128</v>
      </c>
      <c r="C809" s="1" t="s">
        <v>163</v>
      </c>
      <c r="E809" s="1" t="s">
        <v>325</v>
      </c>
      <c r="F809" s="1" t="s">
        <v>130</v>
      </c>
      <c r="G809" s="105" t="s">
        <v>805</v>
      </c>
      <c r="H809" s="105" t="s">
        <v>417</v>
      </c>
      <c r="I809" s="1" t="s">
        <v>131</v>
      </c>
      <c r="J809" s="8">
        <v>89890412</v>
      </c>
      <c r="K809" s="8">
        <v>50623287</v>
      </c>
      <c r="L809" s="8">
        <v>51086692.469999999</v>
      </c>
      <c r="M809" s="8">
        <v>89890412</v>
      </c>
      <c r="N809" s="106">
        <v>56.83</v>
      </c>
      <c r="O809" s="94" t="s">
        <v>7</v>
      </c>
      <c r="P809" s="3"/>
    </row>
    <row r="810" spans="1:16" ht="16.5" customHeight="1">
      <c r="A810" s="3"/>
      <c r="B810" s="7" t="s">
        <v>128</v>
      </c>
      <c r="C810" s="1" t="s">
        <v>163</v>
      </c>
      <c r="E810" s="1" t="s">
        <v>325</v>
      </c>
      <c r="F810" s="1" t="s">
        <v>130</v>
      </c>
      <c r="G810" s="105" t="s">
        <v>507</v>
      </c>
      <c r="H810" s="105" t="s">
        <v>172</v>
      </c>
      <c r="I810" s="1" t="s">
        <v>131</v>
      </c>
      <c r="J810" s="8">
        <v>5855465760</v>
      </c>
      <c r="K810" s="8">
        <v>3000000001</v>
      </c>
      <c r="L810" s="8">
        <v>3017208636.7199998</v>
      </c>
      <c r="M810" s="8">
        <v>5855465760</v>
      </c>
      <c r="N810" s="106">
        <v>51.53</v>
      </c>
      <c r="O810" s="94" t="s">
        <v>7</v>
      </c>
      <c r="P810" s="3"/>
    </row>
    <row r="811" spans="1:16" ht="16.5" customHeight="1">
      <c r="A811" s="3"/>
      <c r="B811" s="7" t="s">
        <v>128</v>
      </c>
      <c r="C811" s="1" t="s">
        <v>163</v>
      </c>
      <c r="E811" s="1" t="s">
        <v>325</v>
      </c>
      <c r="F811" s="1" t="s">
        <v>130</v>
      </c>
      <c r="G811" s="105" t="s">
        <v>508</v>
      </c>
      <c r="H811" s="105" t="s">
        <v>173</v>
      </c>
      <c r="I811" s="1" t="s">
        <v>131</v>
      </c>
      <c r="J811" s="8">
        <v>3366676721</v>
      </c>
      <c r="K811" s="8">
        <v>2023939724</v>
      </c>
      <c r="L811" s="8">
        <v>2008568432.5999999</v>
      </c>
      <c r="M811" s="8">
        <v>3366676721</v>
      </c>
      <c r="N811" s="106">
        <v>59.66</v>
      </c>
      <c r="O811" s="94" t="s">
        <v>7</v>
      </c>
      <c r="P811" s="3"/>
    </row>
    <row r="812" spans="1:16" ht="16.5" customHeight="1">
      <c r="A812" s="3"/>
      <c r="B812" s="7" t="s">
        <v>128</v>
      </c>
      <c r="C812" s="1" t="s">
        <v>163</v>
      </c>
      <c r="E812" s="1" t="s">
        <v>325</v>
      </c>
      <c r="F812" s="1" t="s">
        <v>130</v>
      </c>
      <c r="G812" s="105" t="s">
        <v>488</v>
      </c>
      <c r="H812" s="105" t="s">
        <v>174</v>
      </c>
      <c r="I812" s="1" t="s">
        <v>131</v>
      </c>
      <c r="J812" s="8">
        <v>1349040</v>
      </c>
      <c r="K812" s="8">
        <v>1056348</v>
      </c>
      <c r="L812" s="8">
        <v>1027340.76</v>
      </c>
      <c r="M812" s="8">
        <v>1349040</v>
      </c>
      <c r="N812" s="106">
        <v>76.150000000000006</v>
      </c>
      <c r="O812" s="94" t="s">
        <v>7</v>
      </c>
      <c r="P812" s="3"/>
    </row>
    <row r="813" spans="1:16" ht="16.5" customHeight="1">
      <c r="A813" s="3"/>
      <c r="B813" s="7" t="s">
        <v>388</v>
      </c>
      <c r="C813" s="1" t="s">
        <v>163</v>
      </c>
      <c r="E813" s="1" t="s">
        <v>325</v>
      </c>
      <c r="F813" s="1" t="s">
        <v>130</v>
      </c>
      <c r="G813" s="105" t="s">
        <v>630</v>
      </c>
      <c r="H813" s="105" t="s">
        <v>418</v>
      </c>
      <c r="I813" s="1" t="s">
        <v>131</v>
      </c>
      <c r="J813" s="8">
        <v>4485000000</v>
      </c>
      <c r="K813" s="8">
        <v>4027418998</v>
      </c>
      <c r="L813" s="8">
        <v>4230744423.1999998</v>
      </c>
      <c r="M813" s="8">
        <v>4485000000</v>
      </c>
      <c r="N813" s="106">
        <v>94.33</v>
      </c>
      <c r="O813" s="94" t="s">
        <v>7</v>
      </c>
      <c r="P813" s="3"/>
    </row>
    <row r="814" spans="1:16" ht="16.5" customHeight="1">
      <c r="A814" s="3"/>
      <c r="B814" s="7" t="s">
        <v>128</v>
      </c>
      <c r="C814" s="1" t="s">
        <v>163</v>
      </c>
      <c r="E814" s="1" t="s">
        <v>325</v>
      </c>
      <c r="F814" s="1" t="s">
        <v>130</v>
      </c>
      <c r="G814" s="105" t="s">
        <v>509</v>
      </c>
      <c r="H814" s="105" t="s">
        <v>175</v>
      </c>
      <c r="I814" s="1" t="s">
        <v>131</v>
      </c>
      <c r="J814" s="8">
        <v>5322304788</v>
      </c>
      <c r="K814" s="8">
        <v>2833404109</v>
      </c>
      <c r="L814" s="8">
        <v>2760171819.54</v>
      </c>
      <c r="M814" s="8">
        <v>5322304788</v>
      </c>
      <c r="N814" s="106">
        <v>51.86</v>
      </c>
      <c r="O814" s="94" t="s">
        <v>7</v>
      </c>
      <c r="P814" s="3"/>
    </row>
    <row r="815" spans="1:16" ht="16.5" customHeight="1">
      <c r="A815" s="3"/>
      <c r="B815" s="7" t="s">
        <v>128</v>
      </c>
      <c r="C815" s="1" t="s">
        <v>163</v>
      </c>
      <c r="E815" s="1" t="s">
        <v>325</v>
      </c>
      <c r="F815" s="1" t="s">
        <v>130</v>
      </c>
      <c r="G815" s="105" t="s">
        <v>510</v>
      </c>
      <c r="H815" s="105" t="s">
        <v>176</v>
      </c>
      <c r="I815" s="1" t="s">
        <v>131</v>
      </c>
      <c r="J815" s="8">
        <v>51178927</v>
      </c>
      <c r="K815" s="8">
        <v>30516824</v>
      </c>
      <c r="L815" s="8">
        <v>30657223.690000001</v>
      </c>
      <c r="M815" s="8">
        <v>51178927</v>
      </c>
      <c r="N815" s="106">
        <v>59.9</v>
      </c>
      <c r="O815" s="94" t="s">
        <v>7</v>
      </c>
      <c r="P815" s="3"/>
    </row>
    <row r="816" spans="1:16" ht="16.5" customHeight="1">
      <c r="A816" s="3"/>
      <c r="B816" s="7" t="s">
        <v>128</v>
      </c>
      <c r="C816" s="1" t="s">
        <v>163</v>
      </c>
      <c r="E816" s="1" t="s">
        <v>325</v>
      </c>
      <c r="F816" s="1" t="s">
        <v>130</v>
      </c>
      <c r="G816" s="105" t="s">
        <v>806</v>
      </c>
      <c r="H816" s="105" t="s">
        <v>205</v>
      </c>
      <c r="I816" s="1" t="s">
        <v>131</v>
      </c>
      <c r="J816" s="8">
        <v>267033864</v>
      </c>
      <c r="K816" s="8">
        <v>197457010</v>
      </c>
      <c r="L816" s="8">
        <v>196866511.49000001</v>
      </c>
      <c r="M816" s="8">
        <v>267033864</v>
      </c>
      <c r="N816" s="106">
        <v>73.72</v>
      </c>
      <c r="O816" s="94" t="s">
        <v>7</v>
      </c>
      <c r="P816" s="3"/>
    </row>
    <row r="817" spans="1:16" ht="16.5" customHeight="1">
      <c r="A817" s="3"/>
      <c r="B817" s="7" t="s">
        <v>128</v>
      </c>
      <c r="C817" s="1" t="s">
        <v>163</v>
      </c>
      <c r="E817" s="1" t="s">
        <v>325</v>
      </c>
      <c r="F817" s="1" t="s">
        <v>130</v>
      </c>
      <c r="G817" s="105" t="s">
        <v>807</v>
      </c>
      <c r="H817" s="105" t="s">
        <v>419</v>
      </c>
      <c r="I817" s="1" t="s">
        <v>131</v>
      </c>
      <c r="J817" s="8">
        <v>590897258</v>
      </c>
      <c r="K817" s="8">
        <v>502205479</v>
      </c>
      <c r="L817" s="8">
        <v>510701954.37</v>
      </c>
      <c r="M817" s="8">
        <v>590897258</v>
      </c>
      <c r="N817" s="106">
        <v>86.43</v>
      </c>
      <c r="O817" s="94" t="s">
        <v>7</v>
      </c>
      <c r="P817" s="3"/>
    </row>
    <row r="818" spans="1:16" ht="16.5" customHeight="1">
      <c r="A818" s="3"/>
      <c r="B818" s="7" t="s">
        <v>128</v>
      </c>
      <c r="C818" s="1" t="s">
        <v>163</v>
      </c>
      <c r="E818" s="1" t="s">
        <v>325</v>
      </c>
      <c r="F818" s="1" t="s">
        <v>130</v>
      </c>
      <c r="G818" s="105" t="s">
        <v>808</v>
      </c>
      <c r="H818" s="105" t="s">
        <v>419</v>
      </c>
      <c r="I818" s="1" t="s">
        <v>131</v>
      </c>
      <c r="J818" s="8">
        <v>248176850</v>
      </c>
      <c r="K818" s="8">
        <v>213308219</v>
      </c>
      <c r="L818" s="8">
        <v>214504081.66999999</v>
      </c>
      <c r="M818" s="8">
        <v>248176850</v>
      </c>
      <c r="N818" s="106">
        <v>86.43</v>
      </c>
      <c r="O818" s="94" t="s">
        <v>7</v>
      </c>
      <c r="P818" s="3"/>
    </row>
    <row r="819" spans="1:16" ht="16.5" customHeight="1">
      <c r="A819" s="3"/>
      <c r="B819" s="7" t="s">
        <v>128</v>
      </c>
      <c r="C819" s="1" t="s">
        <v>177</v>
      </c>
      <c r="E819" s="1" t="s">
        <v>358</v>
      </c>
      <c r="F819" s="1" t="s">
        <v>130</v>
      </c>
      <c r="G819" s="105" t="s">
        <v>528</v>
      </c>
      <c r="H819" s="105" t="s">
        <v>178</v>
      </c>
      <c r="I819" s="1" t="s">
        <v>131</v>
      </c>
      <c r="J819" s="8">
        <v>7025891179</v>
      </c>
      <c r="K819" s="8">
        <v>3988790630</v>
      </c>
      <c r="L819" s="8">
        <v>4092473581.3800001</v>
      </c>
      <c r="M819" s="8">
        <v>7025891179</v>
      </c>
      <c r="N819" s="106">
        <v>58.25</v>
      </c>
      <c r="O819" s="94" t="s">
        <v>7</v>
      </c>
      <c r="P819" s="3"/>
    </row>
    <row r="820" spans="1:16" ht="16.5" customHeight="1">
      <c r="A820" s="3"/>
      <c r="B820" s="7" t="s">
        <v>128</v>
      </c>
      <c r="C820" s="1" t="s">
        <v>177</v>
      </c>
      <c r="E820" s="1" t="s">
        <v>358</v>
      </c>
      <c r="F820" s="1" t="s">
        <v>130</v>
      </c>
      <c r="G820" s="105" t="s">
        <v>529</v>
      </c>
      <c r="H820" s="105" t="s">
        <v>178</v>
      </c>
      <c r="I820" s="1" t="s">
        <v>131</v>
      </c>
      <c r="J820" s="8">
        <v>5310575347</v>
      </c>
      <c r="K820" s="8">
        <v>3025315066</v>
      </c>
      <c r="L820" s="8">
        <v>3093425648.4899998</v>
      </c>
      <c r="M820" s="8">
        <v>5310575347</v>
      </c>
      <c r="N820" s="106">
        <v>58.25</v>
      </c>
      <c r="O820" s="94" t="s">
        <v>7</v>
      </c>
      <c r="P820" s="3"/>
    </row>
    <row r="821" spans="1:16" ht="16.5" customHeight="1">
      <c r="A821" s="3"/>
      <c r="B821" s="7" t="s">
        <v>128</v>
      </c>
      <c r="C821" s="1" t="s">
        <v>177</v>
      </c>
      <c r="E821" s="1" t="s">
        <v>358</v>
      </c>
      <c r="F821" s="1" t="s">
        <v>130</v>
      </c>
      <c r="G821" s="105" t="s">
        <v>530</v>
      </c>
      <c r="H821" s="105" t="s">
        <v>179</v>
      </c>
      <c r="I821" s="1" t="s">
        <v>131</v>
      </c>
      <c r="J821" s="8">
        <v>3770978182</v>
      </c>
      <c r="K821" s="8">
        <v>2232754850</v>
      </c>
      <c r="L821" s="8">
        <v>2243695767.2800002</v>
      </c>
      <c r="M821" s="8">
        <v>3770978182</v>
      </c>
      <c r="N821" s="106">
        <v>59.5</v>
      </c>
      <c r="O821" s="94" t="s">
        <v>7</v>
      </c>
      <c r="P821" s="3"/>
    </row>
    <row r="822" spans="1:16" ht="16.5" customHeight="1">
      <c r="A822" s="3"/>
      <c r="B822" s="7" t="s">
        <v>128</v>
      </c>
      <c r="C822" s="1" t="s">
        <v>177</v>
      </c>
      <c r="E822" s="1" t="s">
        <v>358</v>
      </c>
      <c r="F822" s="1" t="s">
        <v>130</v>
      </c>
      <c r="G822" s="105" t="s">
        <v>488</v>
      </c>
      <c r="H822" s="105" t="s">
        <v>179</v>
      </c>
      <c r="I822" s="1" t="s">
        <v>131</v>
      </c>
      <c r="J822" s="8">
        <v>1698080</v>
      </c>
      <c r="K822" s="8">
        <v>1023409</v>
      </c>
      <c r="L822" s="8">
        <v>1035699.15</v>
      </c>
      <c r="M822" s="8">
        <v>1698080</v>
      </c>
      <c r="N822" s="106">
        <v>60.99</v>
      </c>
      <c r="O822" s="94" t="s">
        <v>7</v>
      </c>
      <c r="P822" s="3"/>
    </row>
    <row r="823" spans="1:16" ht="16.5" customHeight="1">
      <c r="A823" s="3"/>
      <c r="B823" s="7" t="s">
        <v>136</v>
      </c>
      <c r="C823" s="1" t="s">
        <v>180</v>
      </c>
      <c r="E823" s="1" t="s">
        <v>325</v>
      </c>
      <c r="F823" s="1" t="s">
        <v>130</v>
      </c>
      <c r="G823" s="105" t="s">
        <v>532</v>
      </c>
      <c r="H823" s="105" t="s">
        <v>181</v>
      </c>
      <c r="I823" s="1" t="s">
        <v>131</v>
      </c>
      <c r="J823" s="8">
        <v>227172603</v>
      </c>
      <c r="K823" s="8">
        <v>201024901</v>
      </c>
      <c r="L823" s="8">
        <v>200240678.78</v>
      </c>
      <c r="M823" s="8">
        <v>227172603</v>
      </c>
      <c r="N823" s="106">
        <v>88.14</v>
      </c>
      <c r="O823" s="94" t="s">
        <v>7</v>
      </c>
      <c r="P823" s="3"/>
    </row>
    <row r="824" spans="1:16" ht="16.5" customHeight="1">
      <c r="A824" s="3"/>
      <c r="B824" s="7" t="s">
        <v>138</v>
      </c>
      <c r="C824" s="1" t="s">
        <v>180</v>
      </c>
      <c r="E824" s="1" t="s">
        <v>325</v>
      </c>
      <c r="F824" s="1" t="s">
        <v>130</v>
      </c>
      <c r="G824" s="105" t="s">
        <v>533</v>
      </c>
      <c r="H824" s="105" t="s">
        <v>182</v>
      </c>
      <c r="I824" s="1" t="s">
        <v>131</v>
      </c>
      <c r="J824" s="8">
        <v>1997383565</v>
      </c>
      <c r="K824" s="8">
        <v>1500390412</v>
      </c>
      <c r="L824" s="8">
        <v>1548061144.49</v>
      </c>
      <c r="M824" s="8">
        <v>1997383565</v>
      </c>
      <c r="N824" s="106">
        <v>77.5</v>
      </c>
      <c r="O824" s="94" t="s">
        <v>7</v>
      </c>
      <c r="P824" s="3"/>
    </row>
    <row r="825" spans="1:16" ht="16.5" customHeight="1">
      <c r="A825" s="3"/>
      <c r="B825" s="7" t="s">
        <v>138</v>
      </c>
      <c r="C825" s="1" t="s">
        <v>180</v>
      </c>
      <c r="E825" s="1" t="s">
        <v>325</v>
      </c>
      <c r="F825" s="1" t="s">
        <v>130</v>
      </c>
      <c r="G825" s="105" t="s">
        <v>533</v>
      </c>
      <c r="H825" s="105" t="s">
        <v>182</v>
      </c>
      <c r="I825" s="1" t="s">
        <v>131</v>
      </c>
      <c r="J825" s="8">
        <v>1997383565</v>
      </c>
      <c r="K825" s="8">
        <v>1500390412</v>
      </c>
      <c r="L825" s="8">
        <v>1548061144.49</v>
      </c>
      <c r="M825" s="8">
        <v>1997383565</v>
      </c>
      <c r="N825" s="106">
        <v>77.5</v>
      </c>
      <c r="O825" s="94" t="s">
        <v>7</v>
      </c>
      <c r="P825" s="3"/>
    </row>
    <row r="826" spans="1:16" ht="16.5" customHeight="1">
      <c r="A826" s="3"/>
      <c r="B826" s="7" t="s">
        <v>138</v>
      </c>
      <c r="C826" s="1" t="s">
        <v>180</v>
      </c>
      <c r="E826" s="1" t="s">
        <v>325</v>
      </c>
      <c r="F826" s="1" t="s">
        <v>130</v>
      </c>
      <c r="G826" s="105" t="s">
        <v>533</v>
      </c>
      <c r="H826" s="105" t="s">
        <v>182</v>
      </c>
      <c r="I826" s="1" t="s">
        <v>131</v>
      </c>
      <c r="J826" s="8">
        <v>1997383565</v>
      </c>
      <c r="K826" s="8">
        <v>1500390412</v>
      </c>
      <c r="L826" s="8">
        <v>1548061144.49</v>
      </c>
      <c r="M826" s="8">
        <v>1997383565</v>
      </c>
      <c r="N826" s="106">
        <v>77.5</v>
      </c>
      <c r="O826" s="94" t="s">
        <v>7</v>
      </c>
      <c r="P826" s="3"/>
    </row>
    <row r="827" spans="1:16" ht="16.5" customHeight="1">
      <c r="A827" s="3"/>
      <c r="B827" s="7" t="s">
        <v>138</v>
      </c>
      <c r="C827" s="1" t="s">
        <v>180</v>
      </c>
      <c r="E827" s="1" t="s">
        <v>325</v>
      </c>
      <c r="F827" s="1" t="s">
        <v>130</v>
      </c>
      <c r="G827" s="105" t="s">
        <v>534</v>
      </c>
      <c r="H827" s="105" t="s">
        <v>183</v>
      </c>
      <c r="I827" s="1" t="s">
        <v>131</v>
      </c>
      <c r="J827" s="8">
        <v>1228373974</v>
      </c>
      <c r="K827" s="8">
        <v>1009275342</v>
      </c>
      <c r="L827" s="8">
        <v>1031012307.96</v>
      </c>
      <c r="M827" s="8">
        <v>1228373974</v>
      </c>
      <c r="N827" s="106">
        <v>83.93</v>
      </c>
      <c r="O827" s="94" t="s">
        <v>7</v>
      </c>
      <c r="P827" s="3"/>
    </row>
    <row r="828" spans="1:16" ht="16.5" customHeight="1">
      <c r="A828" s="3"/>
      <c r="B828" s="7" t="s">
        <v>138</v>
      </c>
      <c r="C828" s="1" t="s">
        <v>180</v>
      </c>
      <c r="E828" s="1" t="s">
        <v>325</v>
      </c>
      <c r="F828" s="1" t="s">
        <v>130</v>
      </c>
      <c r="G828" s="105" t="s">
        <v>535</v>
      </c>
      <c r="H828" s="105" t="s">
        <v>182</v>
      </c>
      <c r="I828" s="1" t="s">
        <v>131</v>
      </c>
      <c r="J828" s="8">
        <v>1711091918</v>
      </c>
      <c r="K828" s="8">
        <v>1314962679</v>
      </c>
      <c r="L828" s="8">
        <v>1334974848.55</v>
      </c>
      <c r="M828" s="8">
        <v>1711091918</v>
      </c>
      <c r="N828" s="106">
        <v>78.02</v>
      </c>
      <c r="O828" s="94" t="s">
        <v>7</v>
      </c>
      <c r="P828" s="3"/>
    </row>
    <row r="829" spans="1:16" ht="16.5" customHeight="1">
      <c r="A829" s="3"/>
      <c r="B829" s="7" t="s">
        <v>136</v>
      </c>
      <c r="C829" s="1" t="s">
        <v>180</v>
      </c>
      <c r="E829" s="1" t="s">
        <v>325</v>
      </c>
      <c r="F829" s="1" t="s">
        <v>130</v>
      </c>
      <c r="G829" s="105" t="s">
        <v>536</v>
      </c>
      <c r="H829" s="105" t="s">
        <v>184</v>
      </c>
      <c r="I829" s="1" t="s">
        <v>131</v>
      </c>
      <c r="J829" s="8">
        <v>1269013699</v>
      </c>
      <c r="K829" s="8">
        <v>1000493150</v>
      </c>
      <c r="L829" s="8">
        <v>1014991229.52</v>
      </c>
      <c r="M829" s="8">
        <v>1269013699</v>
      </c>
      <c r="N829" s="106">
        <v>79.98</v>
      </c>
      <c r="O829" s="94" t="s">
        <v>7</v>
      </c>
      <c r="P829" s="3"/>
    </row>
    <row r="830" spans="1:16" ht="16.5" customHeight="1">
      <c r="A830" s="3"/>
      <c r="B830" s="7" t="s">
        <v>136</v>
      </c>
      <c r="C830" s="1" t="s">
        <v>180</v>
      </c>
      <c r="E830" s="1" t="s">
        <v>325</v>
      </c>
      <c r="F830" s="1" t="s">
        <v>130</v>
      </c>
      <c r="G830" s="105" t="s">
        <v>536</v>
      </c>
      <c r="H830" s="105" t="s">
        <v>184</v>
      </c>
      <c r="I830" s="1" t="s">
        <v>131</v>
      </c>
      <c r="J830" s="8">
        <v>1269013699</v>
      </c>
      <c r="K830" s="8">
        <v>1000493150</v>
      </c>
      <c r="L830" s="8">
        <v>1014991229.52</v>
      </c>
      <c r="M830" s="8">
        <v>1269013699</v>
      </c>
      <c r="N830" s="106">
        <v>79.98</v>
      </c>
      <c r="O830" s="94" t="s">
        <v>7</v>
      </c>
      <c r="P830" s="3"/>
    </row>
    <row r="831" spans="1:16" ht="16.5" customHeight="1">
      <c r="A831" s="3"/>
      <c r="B831" s="7" t="s">
        <v>136</v>
      </c>
      <c r="C831" s="1" t="s">
        <v>180</v>
      </c>
      <c r="E831" s="1" t="s">
        <v>325</v>
      </c>
      <c r="F831" s="1" t="s">
        <v>130</v>
      </c>
      <c r="G831" s="105" t="s">
        <v>536</v>
      </c>
      <c r="H831" s="105" t="s">
        <v>184</v>
      </c>
      <c r="I831" s="1" t="s">
        <v>131</v>
      </c>
      <c r="J831" s="8">
        <v>1269013699</v>
      </c>
      <c r="K831" s="8">
        <v>1000493150</v>
      </c>
      <c r="L831" s="8">
        <v>1014991229.52</v>
      </c>
      <c r="M831" s="8">
        <v>1269013699</v>
      </c>
      <c r="N831" s="106">
        <v>79.98</v>
      </c>
      <c r="O831" s="94" t="s">
        <v>7</v>
      </c>
      <c r="P831" s="3"/>
    </row>
    <row r="832" spans="1:16" ht="16.5" customHeight="1">
      <c r="A832" s="3"/>
      <c r="B832" s="7" t="s">
        <v>136</v>
      </c>
      <c r="C832" s="1" t="s">
        <v>180</v>
      </c>
      <c r="E832" s="1" t="s">
        <v>325</v>
      </c>
      <c r="F832" s="1" t="s">
        <v>130</v>
      </c>
      <c r="G832" s="105" t="s">
        <v>536</v>
      </c>
      <c r="H832" s="105" t="s">
        <v>184</v>
      </c>
      <c r="I832" s="1" t="s">
        <v>131</v>
      </c>
      <c r="J832" s="8">
        <v>1269013699</v>
      </c>
      <c r="K832" s="8">
        <v>1000493150</v>
      </c>
      <c r="L832" s="8">
        <v>1014991229.52</v>
      </c>
      <c r="M832" s="8">
        <v>1269013699</v>
      </c>
      <c r="N832" s="106">
        <v>79.98</v>
      </c>
      <c r="O832" s="94" t="s">
        <v>7</v>
      </c>
      <c r="P832" s="3"/>
    </row>
    <row r="833" spans="1:16" ht="16.5" customHeight="1">
      <c r="A833" s="3"/>
      <c r="B833" s="7" t="s">
        <v>136</v>
      </c>
      <c r="C833" s="1" t="s">
        <v>180</v>
      </c>
      <c r="E833" s="1" t="s">
        <v>325</v>
      </c>
      <c r="F833" s="1" t="s">
        <v>130</v>
      </c>
      <c r="G833" s="105" t="s">
        <v>536</v>
      </c>
      <c r="H833" s="105" t="s">
        <v>184</v>
      </c>
      <c r="I833" s="1" t="s">
        <v>131</v>
      </c>
      <c r="J833" s="8">
        <v>1269013699</v>
      </c>
      <c r="K833" s="8">
        <v>1000493150</v>
      </c>
      <c r="L833" s="8">
        <v>1014991229.52</v>
      </c>
      <c r="M833" s="8">
        <v>1269013699</v>
      </c>
      <c r="N833" s="106">
        <v>79.98</v>
      </c>
      <c r="O833" s="94" t="s">
        <v>7</v>
      </c>
      <c r="P833" s="3"/>
    </row>
    <row r="834" spans="1:16" ht="16.5" customHeight="1">
      <c r="A834" s="3"/>
      <c r="B834" s="7" t="s">
        <v>136</v>
      </c>
      <c r="C834" s="1" t="s">
        <v>180</v>
      </c>
      <c r="E834" s="1" t="s">
        <v>325</v>
      </c>
      <c r="F834" s="1" t="s">
        <v>130</v>
      </c>
      <c r="G834" s="105" t="s">
        <v>537</v>
      </c>
      <c r="H834" s="105" t="s">
        <v>185</v>
      </c>
      <c r="I834" s="1" t="s">
        <v>131</v>
      </c>
      <c r="J834" s="8">
        <v>1268767123</v>
      </c>
      <c r="K834" s="8">
        <v>1000246576</v>
      </c>
      <c r="L834" s="8">
        <v>1014494026.16</v>
      </c>
      <c r="M834" s="8">
        <v>1268767123</v>
      </c>
      <c r="N834" s="106">
        <v>79.959999999999994</v>
      </c>
      <c r="O834" s="94" t="s">
        <v>7</v>
      </c>
      <c r="P834" s="3"/>
    </row>
    <row r="835" spans="1:16" ht="16.5" customHeight="1">
      <c r="A835" s="3"/>
      <c r="B835" s="7" t="s">
        <v>136</v>
      </c>
      <c r="C835" s="1" t="s">
        <v>180</v>
      </c>
      <c r="E835" s="1" t="s">
        <v>325</v>
      </c>
      <c r="F835" s="1" t="s">
        <v>130</v>
      </c>
      <c r="G835" s="105" t="s">
        <v>537</v>
      </c>
      <c r="H835" s="105" t="s">
        <v>185</v>
      </c>
      <c r="I835" s="1" t="s">
        <v>131</v>
      </c>
      <c r="J835" s="8">
        <v>1268767123</v>
      </c>
      <c r="K835" s="8">
        <v>1000246576</v>
      </c>
      <c r="L835" s="8">
        <v>1014494026.16</v>
      </c>
      <c r="M835" s="8">
        <v>1268767123</v>
      </c>
      <c r="N835" s="106">
        <v>79.959999999999994</v>
      </c>
      <c r="O835" s="94" t="s">
        <v>7</v>
      </c>
      <c r="P835" s="3"/>
    </row>
    <row r="836" spans="1:16" ht="16.5" customHeight="1">
      <c r="A836" s="3"/>
      <c r="B836" s="7" t="s">
        <v>136</v>
      </c>
      <c r="C836" s="1" t="s">
        <v>180</v>
      </c>
      <c r="E836" s="1" t="s">
        <v>325</v>
      </c>
      <c r="F836" s="1" t="s">
        <v>130</v>
      </c>
      <c r="G836" s="105" t="s">
        <v>537</v>
      </c>
      <c r="H836" s="105" t="s">
        <v>185</v>
      </c>
      <c r="I836" s="1" t="s">
        <v>131</v>
      </c>
      <c r="J836" s="8">
        <v>1268767123</v>
      </c>
      <c r="K836" s="8">
        <v>1000246576</v>
      </c>
      <c r="L836" s="8">
        <v>1014494026.16</v>
      </c>
      <c r="M836" s="8">
        <v>1268767123</v>
      </c>
      <c r="N836" s="106">
        <v>79.959999999999994</v>
      </c>
      <c r="O836" s="94" t="s">
        <v>7</v>
      </c>
      <c r="P836" s="3"/>
    </row>
    <row r="837" spans="1:16" ht="16.5" customHeight="1">
      <c r="A837" s="3"/>
      <c r="B837" s="7" t="s">
        <v>136</v>
      </c>
      <c r="C837" s="1" t="s">
        <v>180</v>
      </c>
      <c r="E837" s="1" t="s">
        <v>325</v>
      </c>
      <c r="F837" s="1" t="s">
        <v>130</v>
      </c>
      <c r="G837" s="105" t="s">
        <v>537</v>
      </c>
      <c r="H837" s="105" t="s">
        <v>185</v>
      </c>
      <c r="I837" s="1" t="s">
        <v>131</v>
      </c>
      <c r="J837" s="8">
        <v>1268767123</v>
      </c>
      <c r="K837" s="8">
        <v>1000246576</v>
      </c>
      <c r="L837" s="8">
        <v>1014494026.16</v>
      </c>
      <c r="M837" s="8">
        <v>1268767123</v>
      </c>
      <c r="N837" s="106">
        <v>79.959999999999994</v>
      </c>
      <c r="O837" s="94" t="s">
        <v>7</v>
      </c>
      <c r="P837" s="3"/>
    </row>
    <row r="838" spans="1:16" ht="16.5" customHeight="1">
      <c r="A838" s="3"/>
      <c r="B838" s="7" t="s">
        <v>136</v>
      </c>
      <c r="C838" s="1" t="s">
        <v>180</v>
      </c>
      <c r="E838" s="1" t="s">
        <v>325</v>
      </c>
      <c r="F838" s="1" t="s">
        <v>130</v>
      </c>
      <c r="G838" s="105" t="s">
        <v>537</v>
      </c>
      <c r="H838" s="105" t="s">
        <v>185</v>
      </c>
      <c r="I838" s="1" t="s">
        <v>131</v>
      </c>
      <c r="J838" s="8">
        <v>1268767123</v>
      </c>
      <c r="K838" s="8">
        <v>1000246576</v>
      </c>
      <c r="L838" s="8">
        <v>1014494026.16</v>
      </c>
      <c r="M838" s="8">
        <v>1268767123</v>
      </c>
      <c r="N838" s="106">
        <v>79.959999999999994</v>
      </c>
      <c r="O838" s="94" t="s">
        <v>7</v>
      </c>
      <c r="P838" s="3"/>
    </row>
    <row r="839" spans="1:16" ht="16.5" customHeight="1">
      <c r="A839" s="3"/>
      <c r="B839" s="7" t="s">
        <v>136</v>
      </c>
      <c r="C839" s="1" t="s">
        <v>180</v>
      </c>
      <c r="E839" s="1" t="s">
        <v>325</v>
      </c>
      <c r="F839" s="1" t="s">
        <v>130</v>
      </c>
      <c r="G839" s="105" t="s">
        <v>538</v>
      </c>
      <c r="H839" s="105" t="s">
        <v>186</v>
      </c>
      <c r="I839" s="1" t="s">
        <v>131</v>
      </c>
      <c r="J839" s="8">
        <v>1273249315</v>
      </c>
      <c r="K839" s="8">
        <v>1000243839</v>
      </c>
      <c r="L839" s="8">
        <v>1009307742.11</v>
      </c>
      <c r="M839" s="8">
        <v>1273249315</v>
      </c>
      <c r="N839" s="106">
        <v>79.27</v>
      </c>
      <c r="O839" s="94" t="s">
        <v>7</v>
      </c>
      <c r="P839" s="3"/>
    </row>
    <row r="840" spans="1:16" ht="16.5" customHeight="1">
      <c r="A840" s="3"/>
      <c r="B840" s="7" t="s">
        <v>136</v>
      </c>
      <c r="C840" s="1" t="s">
        <v>180</v>
      </c>
      <c r="E840" s="1" t="s">
        <v>325</v>
      </c>
      <c r="F840" s="1" t="s">
        <v>130</v>
      </c>
      <c r="G840" s="105" t="s">
        <v>538</v>
      </c>
      <c r="H840" s="105" t="s">
        <v>186</v>
      </c>
      <c r="I840" s="1" t="s">
        <v>131</v>
      </c>
      <c r="J840" s="8">
        <v>1273249315</v>
      </c>
      <c r="K840" s="8">
        <v>1000243839</v>
      </c>
      <c r="L840" s="8">
        <v>1009307742.11</v>
      </c>
      <c r="M840" s="8">
        <v>1273249315</v>
      </c>
      <c r="N840" s="106">
        <v>79.27</v>
      </c>
      <c r="O840" s="94" t="s">
        <v>7</v>
      </c>
      <c r="P840" s="3"/>
    </row>
    <row r="841" spans="1:16" ht="16.5" customHeight="1">
      <c r="A841" s="3"/>
      <c r="B841" s="7" t="s">
        <v>136</v>
      </c>
      <c r="C841" s="1" t="s">
        <v>180</v>
      </c>
      <c r="E841" s="1" t="s">
        <v>325</v>
      </c>
      <c r="F841" s="1" t="s">
        <v>130</v>
      </c>
      <c r="G841" s="105" t="s">
        <v>538</v>
      </c>
      <c r="H841" s="105" t="s">
        <v>186</v>
      </c>
      <c r="I841" s="1" t="s">
        <v>131</v>
      </c>
      <c r="J841" s="8">
        <v>1273249315</v>
      </c>
      <c r="K841" s="8">
        <v>1000243839</v>
      </c>
      <c r="L841" s="8">
        <v>1009307742.11</v>
      </c>
      <c r="M841" s="8">
        <v>1273249315</v>
      </c>
      <c r="N841" s="106">
        <v>79.27</v>
      </c>
      <c r="O841" s="94" t="s">
        <v>7</v>
      </c>
      <c r="P841" s="3"/>
    </row>
    <row r="842" spans="1:16" ht="16.5" customHeight="1">
      <c r="A842" s="3"/>
      <c r="B842" s="7" t="s">
        <v>136</v>
      </c>
      <c r="C842" s="1" t="s">
        <v>180</v>
      </c>
      <c r="E842" s="1" t="s">
        <v>325</v>
      </c>
      <c r="F842" s="1" t="s">
        <v>130</v>
      </c>
      <c r="G842" s="105" t="s">
        <v>538</v>
      </c>
      <c r="H842" s="105" t="s">
        <v>186</v>
      </c>
      <c r="I842" s="1" t="s">
        <v>131</v>
      </c>
      <c r="J842" s="8">
        <v>1273249315</v>
      </c>
      <c r="K842" s="8">
        <v>1000243839</v>
      </c>
      <c r="L842" s="8">
        <v>1009307742.11</v>
      </c>
      <c r="M842" s="8">
        <v>1273249315</v>
      </c>
      <c r="N842" s="106">
        <v>79.27</v>
      </c>
      <c r="O842" s="94" t="s">
        <v>7</v>
      </c>
      <c r="P842" s="3"/>
    </row>
    <row r="843" spans="1:16" ht="16.5" customHeight="1">
      <c r="A843" s="3"/>
      <c r="B843" s="7" t="s">
        <v>136</v>
      </c>
      <c r="C843" s="1" t="s">
        <v>180</v>
      </c>
      <c r="E843" s="1" t="s">
        <v>325</v>
      </c>
      <c r="F843" s="1" t="s">
        <v>130</v>
      </c>
      <c r="G843" s="105" t="s">
        <v>538</v>
      </c>
      <c r="H843" s="105" t="s">
        <v>186</v>
      </c>
      <c r="I843" s="1" t="s">
        <v>131</v>
      </c>
      <c r="J843" s="8">
        <v>1273249315</v>
      </c>
      <c r="K843" s="8">
        <v>1000243839</v>
      </c>
      <c r="L843" s="8">
        <v>1009307742.11</v>
      </c>
      <c r="M843" s="8">
        <v>1273249315</v>
      </c>
      <c r="N843" s="106">
        <v>79.27</v>
      </c>
      <c r="O843" s="94" t="s">
        <v>7</v>
      </c>
      <c r="P843" s="3"/>
    </row>
    <row r="844" spans="1:16" ht="16.5" customHeight="1">
      <c r="A844" s="3"/>
      <c r="B844" s="7" t="s">
        <v>136</v>
      </c>
      <c r="C844" s="1" t="s">
        <v>180</v>
      </c>
      <c r="E844" s="1" t="s">
        <v>325</v>
      </c>
      <c r="F844" s="1" t="s">
        <v>130</v>
      </c>
      <c r="G844" s="105" t="s">
        <v>538</v>
      </c>
      <c r="H844" s="105" t="s">
        <v>186</v>
      </c>
      <c r="I844" s="1" t="s">
        <v>131</v>
      </c>
      <c r="J844" s="8">
        <v>1273249315</v>
      </c>
      <c r="K844" s="8">
        <v>1000243839</v>
      </c>
      <c r="L844" s="8">
        <v>1009307742.11</v>
      </c>
      <c r="M844" s="8">
        <v>1273249315</v>
      </c>
      <c r="N844" s="106">
        <v>79.27</v>
      </c>
      <c r="O844" s="94" t="s">
        <v>7</v>
      </c>
      <c r="P844" s="3"/>
    </row>
    <row r="845" spans="1:16" ht="16.5" customHeight="1">
      <c r="A845" s="3"/>
      <c r="B845" s="7" t="s">
        <v>136</v>
      </c>
      <c r="C845" s="1" t="s">
        <v>180</v>
      </c>
      <c r="E845" s="1" t="s">
        <v>325</v>
      </c>
      <c r="F845" s="1" t="s">
        <v>130</v>
      </c>
      <c r="G845" s="105" t="s">
        <v>538</v>
      </c>
      <c r="H845" s="105" t="s">
        <v>186</v>
      </c>
      <c r="I845" s="1" t="s">
        <v>131</v>
      </c>
      <c r="J845" s="8">
        <v>1273249315</v>
      </c>
      <c r="K845" s="8">
        <v>1000243839</v>
      </c>
      <c r="L845" s="8">
        <v>1009307742.11</v>
      </c>
      <c r="M845" s="8">
        <v>1273249315</v>
      </c>
      <c r="N845" s="106">
        <v>79.27</v>
      </c>
      <c r="O845" s="94" t="s">
        <v>7</v>
      </c>
      <c r="P845" s="3"/>
    </row>
    <row r="846" spans="1:16" ht="16.5" customHeight="1">
      <c r="A846" s="3"/>
      <c r="B846" s="7" t="s">
        <v>136</v>
      </c>
      <c r="C846" s="1" t="s">
        <v>180</v>
      </c>
      <c r="E846" s="1" t="s">
        <v>325</v>
      </c>
      <c r="F846" s="1" t="s">
        <v>130</v>
      </c>
      <c r="G846" s="105" t="s">
        <v>538</v>
      </c>
      <c r="H846" s="105" t="s">
        <v>186</v>
      </c>
      <c r="I846" s="1" t="s">
        <v>131</v>
      </c>
      <c r="J846" s="8">
        <v>1273249315</v>
      </c>
      <c r="K846" s="8">
        <v>1000243839</v>
      </c>
      <c r="L846" s="8">
        <v>1009307742.11</v>
      </c>
      <c r="M846" s="8">
        <v>1273249315</v>
      </c>
      <c r="N846" s="106">
        <v>79.27</v>
      </c>
      <c r="O846" s="94" t="s">
        <v>7</v>
      </c>
      <c r="P846" s="3"/>
    </row>
    <row r="847" spans="1:16" ht="16.5" customHeight="1">
      <c r="A847" s="3"/>
      <c r="B847" s="7" t="s">
        <v>136</v>
      </c>
      <c r="C847" s="1" t="s">
        <v>180</v>
      </c>
      <c r="E847" s="1" t="s">
        <v>325</v>
      </c>
      <c r="F847" s="1" t="s">
        <v>130</v>
      </c>
      <c r="G847" s="105" t="s">
        <v>538</v>
      </c>
      <c r="H847" s="105" t="s">
        <v>186</v>
      </c>
      <c r="I847" s="1" t="s">
        <v>131</v>
      </c>
      <c r="J847" s="8">
        <v>1273249315</v>
      </c>
      <c r="K847" s="8">
        <v>1000243839</v>
      </c>
      <c r="L847" s="8">
        <v>1009307742.11</v>
      </c>
      <c r="M847" s="8">
        <v>1273249315</v>
      </c>
      <c r="N847" s="106">
        <v>79.27</v>
      </c>
      <c r="O847" s="94" t="s">
        <v>7</v>
      </c>
      <c r="P847" s="3"/>
    </row>
    <row r="848" spans="1:16" ht="16.5" customHeight="1">
      <c r="A848" s="3"/>
      <c r="B848" s="7" t="s">
        <v>136</v>
      </c>
      <c r="C848" s="1" t="s">
        <v>180</v>
      </c>
      <c r="E848" s="1" t="s">
        <v>325</v>
      </c>
      <c r="F848" s="1" t="s">
        <v>130</v>
      </c>
      <c r="G848" s="105" t="s">
        <v>538</v>
      </c>
      <c r="H848" s="105" t="s">
        <v>186</v>
      </c>
      <c r="I848" s="1" t="s">
        <v>131</v>
      </c>
      <c r="J848" s="8">
        <v>1273249315</v>
      </c>
      <c r="K848" s="8">
        <v>1000243839</v>
      </c>
      <c r="L848" s="8">
        <v>1009307742.11</v>
      </c>
      <c r="M848" s="8">
        <v>1273249315</v>
      </c>
      <c r="N848" s="106">
        <v>79.27</v>
      </c>
      <c r="O848" s="94" t="s">
        <v>7</v>
      </c>
      <c r="P848" s="3"/>
    </row>
    <row r="849" spans="1:16" ht="16.5" customHeight="1">
      <c r="A849" s="3"/>
      <c r="B849" s="7" t="s">
        <v>136</v>
      </c>
      <c r="C849" s="1" t="s">
        <v>180</v>
      </c>
      <c r="E849" s="1" t="s">
        <v>325</v>
      </c>
      <c r="F849" s="1" t="s">
        <v>130</v>
      </c>
      <c r="G849" s="105" t="s">
        <v>538</v>
      </c>
      <c r="H849" s="105" t="s">
        <v>186</v>
      </c>
      <c r="I849" s="1" t="s">
        <v>131</v>
      </c>
      <c r="J849" s="8">
        <v>254649863</v>
      </c>
      <c r="K849" s="8">
        <v>200048768</v>
      </c>
      <c r="L849" s="8">
        <v>201861549.58000001</v>
      </c>
      <c r="M849" s="8">
        <v>254649863</v>
      </c>
      <c r="N849" s="106">
        <v>79.27</v>
      </c>
      <c r="O849" s="94" t="s">
        <v>7</v>
      </c>
      <c r="P849" s="3"/>
    </row>
    <row r="850" spans="1:16" ht="16.5" customHeight="1">
      <c r="A850" s="3"/>
      <c r="B850" s="7" t="s">
        <v>136</v>
      </c>
      <c r="C850" s="1" t="s">
        <v>180</v>
      </c>
      <c r="E850" s="1" t="s">
        <v>325</v>
      </c>
      <c r="F850" s="1" t="s">
        <v>130</v>
      </c>
      <c r="G850" s="105" t="s">
        <v>538</v>
      </c>
      <c r="H850" s="105" t="s">
        <v>186</v>
      </c>
      <c r="I850" s="1" t="s">
        <v>131</v>
      </c>
      <c r="J850" s="8">
        <v>254649863</v>
      </c>
      <c r="K850" s="8">
        <v>200048768</v>
      </c>
      <c r="L850" s="8">
        <v>201861549.58000001</v>
      </c>
      <c r="M850" s="8">
        <v>254649863</v>
      </c>
      <c r="N850" s="106">
        <v>79.27</v>
      </c>
      <c r="O850" s="94" t="s">
        <v>7</v>
      </c>
      <c r="P850" s="3"/>
    </row>
    <row r="851" spans="1:16" ht="16.5" customHeight="1">
      <c r="A851" s="3"/>
      <c r="B851" s="7" t="s">
        <v>136</v>
      </c>
      <c r="C851" s="1" t="s">
        <v>180</v>
      </c>
      <c r="E851" s="1" t="s">
        <v>325</v>
      </c>
      <c r="F851" s="1" t="s">
        <v>130</v>
      </c>
      <c r="G851" s="105" t="s">
        <v>538</v>
      </c>
      <c r="H851" s="105" t="s">
        <v>186</v>
      </c>
      <c r="I851" s="1" t="s">
        <v>131</v>
      </c>
      <c r="J851" s="8">
        <v>254649863</v>
      </c>
      <c r="K851" s="8">
        <v>200048768</v>
      </c>
      <c r="L851" s="8">
        <v>201861549.58000001</v>
      </c>
      <c r="M851" s="8">
        <v>254649863</v>
      </c>
      <c r="N851" s="106">
        <v>79.27</v>
      </c>
      <c r="O851" s="94" t="s">
        <v>7</v>
      </c>
      <c r="P851" s="3"/>
    </row>
    <row r="852" spans="1:16" ht="16.5" customHeight="1">
      <c r="A852" s="3"/>
      <c r="B852" s="7" t="s">
        <v>136</v>
      </c>
      <c r="C852" s="1" t="s">
        <v>180</v>
      </c>
      <c r="E852" s="1" t="s">
        <v>325</v>
      </c>
      <c r="F852" s="1" t="s">
        <v>130</v>
      </c>
      <c r="G852" s="105" t="s">
        <v>538</v>
      </c>
      <c r="H852" s="105" t="s">
        <v>186</v>
      </c>
      <c r="I852" s="1" t="s">
        <v>131</v>
      </c>
      <c r="J852" s="8">
        <v>254649863</v>
      </c>
      <c r="K852" s="8">
        <v>200048768</v>
      </c>
      <c r="L852" s="8">
        <v>201861549.58000001</v>
      </c>
      <c r="M852" s="8">
        <v>254649863</v>
      </c>
      <c r="N852" s="106">
        <v>79.27</v>
      </c>
      <c r="O852" s="94" t="s">
        <v>7</v>
      </c>
      <c r="P852" s="3"/>
    </row>
    <row r="853" spans="1:16" ht="16.5" customHeight="1">
      <c r="A853" s="3"/>
      <c r="B853" s="7" t="s">
        <v>136</v>
      </c>
      <c r="C853" s="1" t="s">
        <v>180</v>
      </c>
      <c r="E853" s="1" t="s">
        <v>325</v>
      </c>
      <c r="F853" s="1" t="s">
        <v>130</v>
      </c>
      <c r="G853" s="105" t="s">
        <v>538</v>
      </c>
      <c r="H853" s="105" t="s">
        <v>186</v>
      </c>
      <c r="I853" s="1" t="s">
        <v>131</v>
      </c>
      <c r="J853" s="8">
        <v>254649863</v>
      </c>
      <c r="K853" s="8">
        <v>200048768</v>
      </c>
      <c r="L853" s="8">
        <v>201861549.58000001</v>
      </c>
      <c r="M853" s="8">
        <v>254649863</v>
      </c>
      <c r="N853" s="106">
        <v>79.27</v>
      </c>
      <c r="O853" s="94" t="s">
        <v>7</v>
      </c>
      <c r="P853" s="3"/>
    </row>
    <row r="854" spans="1:16" ht="16.5" customHeight="1">
      <c r="A854" s="3"/>
      <c r="B854" s="7" t="s">
        <v>136</v>
      </c>
      <c r="C854" s="1" t="s">
        <v>180</v>
      </c>
      <c r="E854" s="1" t="s">
        <v>325</v>
      </c>
      <c r="F854" s="1" t="s">
        <v>130</v>
      </c>
      <c r="G854" s="105" t="s">
        <v>538</v>
      </c>
      <c r="H854" s="105" t="s">
        <v>186</v>
      </c>
      <c r="I854" s="1" t="s">
        <v>131</v>
      </c>
      <c r="J854" s="8">
        <v>254649863</v>
      </c>
      <c r="K854" s="8">
        <v>200048768</v>
      </c>
      <c r="L854" s="8">
        <v>201861549.58000001</v>
      </c>
      <c r="M854" s="8">
        <v>254649863</v>
      </c>
      <c r="N854" s="106">
        <v>79.27</v>
      </c>
      <c r="O854" s="94" t="s">
        <v>7</v>
      </c>
      <c r="P854" s="3"/>
    </row>
    <row r="855" spans="1:16" ht="16.5" customHeight="1">
      <c r="A855" s="3"/>
      <c r="B855" s="7" t="s">
        <v>136</v>
      </c>
      <c r="C855" s="1" t="s">
        <v>180</v>
      </c>
      <c r="E855" s="1" t="s">
        <v>325</v>
      </c>
      <c r="F855" s="1" t="s">
        <v>130</v>
      </c>
      <c r="G855" s="105" t="s">
        <v>538</v>
      </c>
      <c r="H855" s="105" t="s">
        <v>186</v>
      </c>
      <c r="I855" s="1" t="s">
        <v>131</v>
      </c>
      <c r="J855" s="8">
        <v>254649863</v>
      </c>
      <c r="K855" s="8">
        <v>200048768</v>
      </c>
      <c r="L855" s="8">
        <v>201861549.58000001</v>
      </c>
      <c r="M855" s="8">
        <v>254649863</v>
      </c>
      <c r="N855" s="106">
        <v>79.27</v>
      </c>
      <c r="O855" s="94" t="s">
        <v>7</v>
      </c>
      <c r="P855" s="3"/>
    </row>
    <row r="856" spans="1:16" ht="16.5" customHeight="1">
      <c r="A856" s="3"/>
      <c r="B856" s="7" t="s">
        <v>136</v>
      </c>
      <c r="C856" s="1" t="s">
        <v>180</v>
      </c>
      <c r="E856" s="1" t="s">
        <v>325</v>
      </c>
      <c r="F856" s="1" t="s">
        <v>130</v>
      </c>
      <c r="G856" s="105" t="s">
        <v>538</v>
      </c>
      <c r="H856" s="105" t="s">
        <v>186</v>
      </c>
      <c r="I856" s="1" t="s">
        <v>131</v>
      </c>
      <c r="J856" s="8">
        <v>254649863</v>
      </c>
      <c r="K856" s="8">
        <v>200048768</v>
      </c>
      <c r="L856" s="8">
        <v>201861549.58000001</v>
      </c>
      <c r="M856" s="8">
        <v>254649863</v>
      </c>
      <c r="N856" s="106">
        <v>79.27</v>
      </c>
      <c r="O856" s="94" t="s">
        <v>7</v>
      </c>
      <c r="P856" s="3"/>
    </row>
    <row r="857" spans="1:16" ht="16.5" customHeight="1">
      <c r="A857" s="3"/>
      <c r="B857" s="7" t="s">
        <v>136</v>
      </c>
      <c r="C857" s="1" t="s">
        <v>180</v>
      </c>
      <c r="E857" s="1" t="s">
        <v>325</v>
      </c>
      <c r="F857" s="1" t="s">
        <v>130</v>
      </c>
      <c r="G857" s="105" t="s">
        <v>538</v>
      </c>
      <c r="H857" s="105" t="s">
        <v>186</v>
      </c>
      <c r="I857" s="1" t="s">
        <v>131</v>
      </c>
      <c r="J857" s="8">
        <v>254649863</v>
      </c>
      <c r="K857" s="8">
        <v>200048768</v>
      </c>
      <c r="L857" s="8">
        <v>201861549.58000001</v>
      </c>
      <c r="M857" s="8">
        <v>254649863</v>
      </c>
      <c r="N857" s="106">
        <v>79.27</v>
      </c>
      <c r="O857" s="94" t="s">
        <v>7</v>
      </c>
      <c r="P857" s="3"/>
    </row>
    <row r="858" spans="1:16" ht="16.5" customHeight="1">
      <c r="A858" s="3"/>
      <c r="B858" s="7" t="s">
        <v>136</v>
      </c>
      <c r="C858" s="1" t="s">
        <v>180</v>
      </c>
      <c r="E858" s="1" t="s">
        <v>325</v>
      </c>
      <c r="F858" s="1" t="s">
        <v>130</v>
      </c>
      <c r="G858" s="105" t="s">
        <v>538</v>
      </c>
      <c r="H858" s="105" t="s">
        <v>186</v>
      </c>
      <c r="I858" s="1" t="s">
        <v>131</v>
      </c>
      <c r="J858" s="8">
        <v>254649863</v>
      </c>
      <c r="K858" s="8">
        <v>200048768</v>
      </c>
      <c r="L858" s="8">
        <v>201861549.58000001</v>
      </c>
      <c r="M858" s="8">
        <v>254649863</v>
      </c>
      <c r="N858" s="106">
        <v>79.27</v>
      </c>
      <c r="O858" s="94" t="s">
        <v>7</v>
      </c>
      <c r="P858" s="3"/>
    </row>
    <row r="859" spans="1:16" ht="16.5" customHeight="1">
      <c r="A859" s="3"/>
      <c r="B859" s="7" t="s">
        <v>136</v>
      </c>
      <c r="C859" s="1" t="s">
        <v>180</v>
      </c>
      <c r="E859" s="1" t="s">
        <v>325</v>
      </c>
      <c r="F859" s="1" t="s">
        <v>130</v>
      </c>
      <c r="G859" s="105" t="s">
        <v>538</v>
      </c>
      <c r="H859" s="105" t="s">
        <v>186</v>
      </c>
      <c r="I859" s="1" t="s">
        <v>131</v>
      </c>
      <c r="J859" s="8">
        <v>254649863</v>
      </c>
      <c r="K859" s="8">
        <v>200048768</v>
      </c>
      <c r="L859" s="8">
        <v>201861549.58000001</v>
      </c>
      <c r="M859" s="8">
        <v>254649863</v>
      </c>
      <c r="N859" s="106">
        <v>79.27</v>
      </c>
      <c r="O859" s="94" t="s">
        <v>7</v>
      </c>
      <c r="P859" s="3"/>
    </row>
    <row r="860" spans="1:16" ht="16.5" customHeight="1">
      <c r="A860" s="3"/>
      <c r="B860" s="7" t="s">
        <v>136</v>
      </c>
      <c r="C860" s="1" t="s">
        <v>180</v>
      </c>
      <c r="E860" s="1" t="s">
        <v>325</v>
      </c>
      <c r="F860" s="1" t="s">
        <v>130</v>
      </c>
      <c r="G860" s="105" t="s">
        <v>538</v>
      </c>
      <c r="H860" s="105" t="s">
        <v>186</v>
      </c>
      <c r="I860" s="1" t="s">
        <v>131</v>
      </c>
      <c r="J860" s="8">
        <v>254649863</v>
      </c>
      <c r="K860" s="8">
        <v>200048768</v>
      </c>
      <c r="L860" s="8">
        <v>201861549.58000001</v>
      </c>
      <c r="M860" s="8">
        <v>254649863</v>
      </c>
      <c r="N860" s="106">
        <v>79.27</v>
      </c>
      <c r="O860" s="94" t="s">
        <v>7</v>
      </c>
      <c r="P860" s="3"/>
    </row>
    <row r="861" spans="1:16" ht="16.5" customHeight="1">
      <c r="A861" s="3"/>
      <c r="B861" s="7" t="s">
        <v>136</v>
      </c>
      <c r="C861" s="1" t="s">
        <v>180</v>
      </c>
      <c r="E861" s="1" t="s">
        <v>325</v>
      </c>
      <c r="F861" s="1" t="s">
        <v>130</v>
      </c>
      <c r="G861" s="105" t="s">
        <v>538</v>
      </c>
      <c r="H861" s="105" t="s">
        <v>186</v>
      </c>
      <c r="I861" s="1" t="s">
        <v>131</v>
      </c>
      <c r="J861" s="8">
        <v>254649863</v>
      </c>
      <c r="K861" s="8">
        <v>200048768</v>
      </c>
      <c r="L861" s="8">
        <v>201861549.58000001</v>
      </c>
      <c r="M861" s="8">
        <v>254649863</v>
      </c>
      <c r="N861" s="106">
        <v>79.27</v>
      </c>
      <c r="O861" s="94" t="s">
        <v>7</v>
      </c>
      <c r="P861" s="3"/>
    </row>
    <row r="862" spans="1:16" ht="16.5" customHeight="1">
      <c r="A862" s="3"/>
      <c r="B862" s="7" t="s">
        <v>136</v>
      </c>
      <c r="C862" s="1" t="s">
        <v>180</v>
      </c>
      <c r="E862" s="1" t="s">
        <v>325</v>
      </c>
      <c r="F862" s="1" t="s">
        <v>130</v>
      </c>
      <c r="G862" s="105" t="s">
        <v>538</v>
      </c>
      <c r="H862" s="105" t="s">
        <v>186</v>
      </c>
      <c r="I862" s="1" t="s">
        <v>131</v>
      </c>
      <c r="J862" s="8">
        <v>254649863</v>
      </c>
      <c r="K862" s="8">
        <v>200048768</v>
      </c>
      <c r="L862" s="8">
        <v>201861549.58000001</v>
      </c>
      <c r="M862" s="8">
        <v>254649863</v>
      </c>
      <c r="N862" s="106">
        <v>79.27</v>
      </c>
      <c r="O862" s="94" t="s">
        <v>7</v>
      </c>
      <c r="P862" s="3"/>
    </row>
    <row r="863" spans="1:16" ht="16.5" customHeight="1">
      <c r="A863" s="3"/>
      <c r="B863" s="7" t="s">
        <v>136</v>
      </c>
      <c r="C863" s="1" t="s">
        <v>180</v>
      </c>
      <c r="E863" s="1" t="s">
        <v>325</v>
      </c>
      <c r="F863" s="1" t="s">
        <v>130</v>
      </c>
      <c r="G863" s="105" t="s">
        <v>538</v>
      </c>
      <c r="H863" s="105" t="s">
        <v>186</v>
      </c>
      <c r="I863" s="1" t="s">
        <v>131</v>
      </c>
      <c r="J863" s="8">
        <v>254649863</v>
      </c>
      <c r="K863" s="8">
        <v>200048768</v>
      </c>
      <c r="L863" s="8">
        <v>201861549.58000001</v>
      </c>
      <c r="M863" s="8">
        <v>254649863</v>
      </c>
      <c r="N863" s="106">
        <v>79.27</v>
      </c>
      <c r="O863" s="94" t="s">
        <v>7</v>
      </c>
      <c r="P863" s="3"/>
    </row>
    <row r="864" spans="1:16" ht="16.5" customHeight="1">
      <c r="A864" s="3"/>
      <c r="B864" s="7" t="s">
        <v>136</v>
      </c>
      <c r="C864" s="1" t="s">
        <v>180</v>
      </c>
      <c r="E864" s="1" t="s">
        <v>325</v>
      </c>
      <c r="F864" s="1" t="s">
        <v>130</v>
      </c>
      <c r="G864" s="105" t="s">
        <v>538</v>
      </c>
      <c r="H864" s="105" t="s">
        <v>186</v>
      </c>
      <c r="I864" s="1" t="s">
        <v>131</v>
      </c>
      <c r="J864" s="8">
        <v>254649863</v>
      </c>
      <c r="K864" s="8">
        <v>200048768</v>
      </c>
      <c r="L864" s="8">
        <v>201861549.58000001</v>
      </c>
      <c r="M864" s="8">
        <v>254649863</v>
      </c>
      <c r="N864" s="106">
        <v>79.27</v>
      </c>
      <c r="O864" s="94" t="s">
        <v>7</v>
      </c>
      <c r="P864" s="3"/>
    </row>
    <row r="865" spans="1:16" ht="16.5" customHeight="1">
      <c r="A865" s="3"/>
      <c r="B865" s="7" t="s">
        <v>136</v>
      </c>
      <c r="C865" s="1" t="s">
        <v>180</v>
      </c>
      <c r="E865" s="1" t="s">
        <v>325</v>
      </c>
      <c r="F865" s="1" t="s">
        <v>130</v>
      </c>
      <c r="G865" s="105" t="s">
        <v>538</v>
      </c>
      <c r="H865" s="105" t="s">
        <v>186</v>
      </c>
      <c r="I865" s="1" t="s">
        <v>131</v>
      </c>
      <c r="J865" s="8">
        <v>254649863</v>
      </c>
      <c r="K865" s="8">
        <v>200048768</v>
      </c>
      <c r="L865" s="8">
        <v>201861549.58000001</v>
      </c>
      <c r="M865" s="8">
        <v>254649863</v>
      </c>
      <c r="N865" s="106">
        <v>79.27</v>
      </c>
      <c r="O865" s="94" t="s">
        <v>7</v>
      </c>
      <c r="P865" s="3"/>
    </row>
    <row r="866" spans="1:16" ht="16.5" customHeight="1">
      <c r="A866" s="3"/>
      <c r="B866" s="7" t="s">
        <v>136</v>
      </c>
      <c r="C866" s="1" t="s">
        <v>180</v>
      </c>
      <c r="E866" s="1" t="s">
        <v>325</v>
      </c>
      <c r="F866" s="1" t="s">
        <v>130</v>
      </c>
      <c r="G866" s="105" t="s">
        <v>538</v>
      </c>
      <c r="H866" s="105" t="s">
        <v>186</v>
      </c>
      <c r="I866" s="1" t="s">
        <v>131</v>
      </c>
      <c r="J866" s="8">
        <v>254649863</v>
      </c>
      <c r="K866" s="8">
        <v>200048768</v>
      </c>
      <c r="L866" s="8">
        <v>201861549.58000001</v>
      </c>
      <c r="M866" s="8">
        <v>254649863</v>
      </c>
      <c r="N866" s="106">
        <v>79.27</v>
      </c>
      <c r="O866" s="94" t="s">
        <v>7</v>
      </c>
      <c r="P866" s="3"/>
    </row>
    <row r="867" spans="1:16" ht="16.5" customHeight="1">
      <c r="A867" s="3"/>
      <c r="B867" s="7" t="s">
        <v>136</v>
      </c>
      <c r="C867" s="1" t="s">
        <v>180</v>
      </c>
      <c r="E867" s="1" t="s">
        <v>325</v>
      </c>
      <c r="F867" s="1" t="s">
        <v>130</v>
      </c>
      <c r="G867" s="105" t="s">
        <v>539</v>
      </c>
      <c r="H867" s="105" t="s">
        <v>187</v>
      </c>
      <c r="I867" s="1" t="s">
        <v>131</v>
      </c>
      <c r="J867" s="8">
        <v>1270246575</v>
      </c>
      <c r="K867" s="8">
        <v>1000000000</v>
      </c>
      <c r="L867" s="8">
        <v>1004153869.64</v>
      </c>
      <c r="M867" s="8">
        <v>1270246575</v>
      </c>
      <c r="N867" s="106">
        <v>79.05</v>
      </c>
      <c r="O867" s="94" t="s">
        <v>7</v>
      </c>
      <c r="P867" s="3"/>
    </row>
    <row r="868" spans="1:16" ht="16.5" customHeight="1">
      <c r="A868" s="3"/>
      <c r="B868" s="7" t="s">
        <v>136</v>
      </c>
      <c r="C868" s="1" t="s">
        <v>180</v>
      </c>
      <c r="E868" s="1" t="s">
        <v>325</v>
      </c>
      <c r="F868" s="1" t="s">
        <v>130</v>
      </c>
      <c r="G868" s="105" t="s">
        <v>539</v>
      </c>
      <c r="H868" s="105" t="s">
        <v>187</v>
      </c>
      <c r="I868" s="1" t="s">
        <v>131</v>
      </c>
      <c r="J868" s="8">
        <v>1270246575</v>
      </c>
      <c r="K868" s="8">
        <v>1000000000</v>
      </c>
      <c r="L868" s="8">
        <v>1004153869.64</v>
      </c>
      <c r="M868" s="8">
        <v>1270246575</v>
      </c>
      <c r="N868" s="106">
        <v>79.05</v>
      </c>
      <c r="O868" s="94" t="s">
        <v>7</v>
      </c>
      <c r="P868" s="3"/>
    </row>
    <row r="869" spans="1:16" ht="16.5" customHeight="1">
      <c r="A869" s="3"/>
      <c r="B869" s="7" t="s">
        <v>136</v>
      </c>
      <c r="C869" s="1" t="s">
        <v>180</v>
      </c>
      <c r="E869" s="1" t="s">
        <v>325</v>
      </c>
      <c r="F869" s="1" t="s">
        <v>130</v>
      </c>
      <c r="G869" s="105" t="s">
        <v>539</v>
      </c>
      <c r="H869" s="105" t="s">
        <v>187</v>
      </c>
      <c r="I869" s="1" t="s">
        <v>131</v>
      </c>
      <c r="J869" s="8">
        <v>1270246575</v>
      </c>
      <c r="K869" s="8">
        <v>1000000000</v>
      </c>
      <c r="L869" s="8">
        <v>1004153869.64</v>
      </c>
      <c r="M869" s="8">
        <v>1270246575</v>
      </c>
      <c r="N869" s="106">
        <v>79.05</v>
      </c>
      <c r="O869" s="94" t="s">
        <v>7</v>
      </c>
      <c r="P869" s="3"/>
    </row>
    <row r="870" spans="1:16" ht="16.5" customHeight="1">
      <c r="A870" s="3"/>
      <c r="B870" s="7" t="s">
        <v>136</v>
      </c>
      <c r="C870" s="1" t="s">
        <v>180</v>
      </c>
      <c r="E870" s="1" t="s">
        <v>325</v>
      </c>
      <c r="F870" s="1" t="s">
        <v>130</v>
      </c>
      <c r="G870" s="105" t="s">
        <v>539</v>
      </c>
      <c r="H870" s="105" t="s">
        <v>187</v>
      </c>
      <c r="I870" s="1" t="s">
        <v>131</v>
      </c>
      <c r="J870" s="8">
        <v>1270246575</v>
      </c>
      <c r="K870" s="8">
        <v>1000000000</v>
      </c>
      <c r="L870" s="8">
        <v>1004153869.64</v>
      </c>
      <c r="M870" s="8">
        <v>1270246575</v>
      </c>
      <c r="N870" s="106">
        <v>79.05</v>
      </c>
      <c r="O870" s="94" t="s">
        <v>7</v>
      </c>
      <c r="P870" s="3"/>
    </row>
    <row r="871" spans="1:16" ht="16.5" customHeight="1">
      <c r="A871" s="3"/>
      <c r="B871" s="7" t="s">
        <v>136</v>
      </c>
      <c r="C871" s="1" t="s">
        <v>180</v>
      </c>
      <c r="E871" s="1" t="s">
        <v>325</v>
      </c>
      <c r="F871" s="1" t="s">
        <v>130</v>
      </c>
      <c r="G871" s="105" t="s">
        <v>539</v>
      </c>
      <c r="H871" s="105" t="s">
        <v>187</v>
      </c>
      <c r="I871" s="1" t="s">
        <v>131</v>
      </c>
      <c r="J871" s="8">
        <v>1270246575</v>
      </c>
      <c r="K871" s="8">
        <v>1000000000</v>
      </c>
      <c r="L871" s="8">
        <v>1004153869.64</v>
      </c>
      <c r="M871" s="8">
        <v>1270246575</v>
      </c>
      <c r="N871" s="106">
        <v>79.05</v>
      </c>
      <c r="O871" s="94" t="s">
        <v>7</v>
      </c>
      <c r="P871" s="3"/>
    </row>
    <row r="872" spans="1:16" ht="16.5" customHeight="1">
      <c r="A872" s="3"/>
      <c r="B872" s="7" t="s">
        <v>136</v>
      </c>
      <c r="C872" s="1" t="s">
        <v>180</v>
      </c>
      <c r="E872" s="1" t="s">
        <v>325</v>
      </c>
      <c r="F872" s="1" t="s">
        <v>130</v>
      </c>
      <c r="G872" s="105" t="s">
        <v>540</v>
      </c>
      <c r="H872" s="105" t="s">
        <v>171</v>
      </c>
      <c r="I872" s="1" t="s">
        <v>131</v>
      </c>
      <c r="J872" s="8">
        <v>1356000000</v>
      </c>
      <c r="K872" s="8">
        <v>1000000001</v>
      </c>
      <c r="L872" s="8">
        <v>1003866999.8200001</v>
      </c>
      <c r="M872" s="8">
        <v>1356000000</v>
      </c>
      <c r="N872" s="106">
        <v>74.03</v>
      </c>
      <c r="O872" s="94" t="s">
        <v>7</v>
      </c>
      <c r="P872" s="3"/>
    </row>
    <row r="873" spans="1:16" ht="16.5" customHeight="1">
      <c r="A873" s="3"/>
      <c r="B873" s="7" t="s">
        <v>136</v>
      </c>
      <c r="C873" s="1" t="s">
        <v>180</v>
      </c>
      <c r="E873" s="1" t="s">
        <v>325</v>
      </c>
      <c r="F873" s="1" t="s">
        <v>130</v>
      </c>
      <c r="G873" s="105" t="s">
        <v>540</v>
      </c>
      <c r="H873" s="105" t="s">
        <v>171</v>
      </c>
      <c r="I873" s="1" t="s">
        <v>131</v>
      </c>
      <c r="J873" s="8">
        <v>1356000000</v>
      </c>
      <c r="K873" s="8">
        <v>1000000001</v>
      </c>
      <c r="L873" s="8">
        <v>1003866999.8200001</v>
      </c>
      <c r="M873" s="8">
        <v>1356000000</v>
      </c>
      <c r="N873" s="106">
        <v>74.03</v>
      </c>
      <c r="O873" s="94" t="s">
        <v>7</v>
      </c>
      <c r="P873" s="3"/>
    </row>
    <row r="874" spans="1:16" ht="16.5" customHeight="1">
      <c r="A874" s="3"/>
      <c r="B874" s="7" t="s">
        <v>136</v>
      </c>
      <c r="C874" s="1" t="s">
        <v>180</v>
      </c>
      <c r="E874" s="1" t="s">
        <v>325</v>
      </c>
      <c r="F874" s="1" t="s">
        <v>130</v>
      </c>
      <c r="G874" s="105" t="s">
        <v>540</v>
      </c>
      <c r="H874" s="105" t="s">
        <v>171</v>
      </c>
      <c r="I874" s="1" t="s">
        <v>131</v>
      </c>
      <c r="J874" s="8">
        <v>1356000000</v>
      </c>
      <c r="K874" s="8">
        <v>1000000001</v>
      </c>
      <c r="L874" s="8">
        <v>1003866999.8200001</v>
      </c>
      <c r="M874" s="8">
        <v>1356000000</v>
      </c>
      <c r="N874" s="106">
        <v>74.03</v>
      </c>
      <c r="O874" s="94" t="s">
        <v>7</v>
      </c>
      <c r="P874" s="3"/>
    </row>
    <row r="875" spans="1:16" ht="16.5" customHeight="1">
      <c r="A875" s="3"/>
      <c r="B875" s="7" t="s">
        <v>136</v>
      </c>
      <c r="C875" s="1" t="s">
        <v>180</v>
      </c>
      <c r="E875" s="1" t="s">
        <v>325</v>
      </c>
      <c r="F875" s="1" t="s">
        <v>130</v>
      </c>
      <c r="G875" s="105" t="s">
        <v>540</v>
      </c>
      <c r="H875" s="105" t="s">
        <v>171</v>
      </c>
      <c r="I875" s="1" t="s">
        <v>131</v>
      </c>
      <c r="J875" s="8">
        <v>1356000000</v>
      </c>
      <c r="K875" s="8">
        <v>1000000001</v>
      </c>
      <c r="L875" s="8">
        <v>1003866999.8200001</v>
      </c>
      <c r="M875" s="8">
        <v>1356000000</v>
      </c>
      <c r="N875" s="106">
        <v>74.03</v>
      </c>
      <c r="O875" s="94" t="s">
        <v>7</v>
      </c>
      <c r="P875" s="3"/>
    </row>
    <row r="876" spans="1:16" ht="16.5" customHeight="1">
      <c r="A876" s="3"/>
      <c r="B876" s="7" t="s">
        <v>136</v>
      </c>
      <c r="C876" s="1" t="s">
        <v>180</v>
      </c>
      <c r="E876" s="1" t="s">
        <v>325</v>
      </c>
      <c r="F876" s="1" t="s">
        <v>130</v>
      </c>
      <c r="G876" s="105" t="s">
        <v>540</v>
      </c>
      <c r="H876" s="105" t="s">
        <v>171</v>
      </c>
      <c r="I876" s="1" t="s">
        <v>131</v>
      </c>
      <c r="J876" s="8">
        <v>1356000000</v>
      </c>
      <c r="K876" s="8">
        <v>1000000001</v>
      </c>
      <c r="L876" s="8">
        <v>1003866999.8200001</v>
      </c>
      <c r="M876" s="8">
        <v>1356000000</v>
      </c>
      <c r="N876" s="106">
        <v>74.03</v>
      </c>
      <c r="O876" s="94" t="s">
        <v>7</v>
      </c>
      <c r="P876" s="3"/>
    </row>
    <row r="877" spans="1:16" ht="16.5" customHeight="1">
      <c r="A877" s="3"/>
      <c r="B877" s="7" t="s">
        <v>136</v>
      </c>
      <c r="C877" s="1" t="s">
        <v>180</v>
      </c>
      <c r="E877" s="1" t="s">
        <v>325</v>
      </c>
      <c r="F877" s="1" t="s">
        <v>130</v>
      </c>
      <c r="G877" s="105" t="s">
        <v>540</v>
      </c>
      <c r="H877" s="105" t="s">
        <v>171</v>
      </c>
      <c r="I877" s="1" t="s">
        <v>131</v>
      </c>
      <c r="J877" s="8">
        <v>1356000000</v>
      </c>
      <c r="K877" s="8">
        <v>1000000001</v>
      </c>
      <c r="L877" s="8">
        <v>1003866999.8200001</v>
      </c>
      <c r="M877" s="8">
        <v>1356000000</v>
      </c>
      <c r="N877" s="106">
        <v>74.03</v>
      </c>
      <c r="O877" s="94" t="s">
        <v>7</v>
      </c>
      <c r="P877" s="3"/>
    </row>
    <row r="878" spans="1:16" ht="16.5" customHeight="1">
      <c r="A878" s="3"/>
      <c r="B878" s="7" t="s">
        <v>136</v>
      </c>
      <c r="C878" s="1" t="s">
        <v>180</v>
      </c>
      <c r="E878" s="1" t="s">
        <v>325</v>
      </c>
      <c r="F878" s="1" t="s">
        <v>130</v>
      </c>
      <c r="G878" s="105" t="s">
        <v>540</v>
      </c>
      <c r="H878" s="105" t="s">
        <v>171</v>
      </c>
      <c r="I878" s="1" t="s">
        <v>131</v>
      </c>
      <c r="J878" s="8">
        <v>1356000000</v>
      </c>
      <c r="K878" s="8">
        <v>1000000001</v>
      </c>
      <c r="L878" s="8">
        <v>1003866999.8200001</v>
      </c>
      <c r="M878" s="8">
        <v>1356000000</v>
      </c>
      <c r="N878" s="106">
        <v>74.03</v>
      </c>
      <c r="O878" s="94" t="s">
        <v>7</v>
      </c>
      <c r="P878" s="3"/>
    </row>
    <row r="879" spans="1:16" ht="16.5" customHeight="1">
      <c r="A879" s="3"/>
      <c r="B879" s="7" t="s">
        <v>136</v>
      </c>
      <c r="C879" s="1" t="s">
        <v>180</v>
      </c>
      <c r="E879" s="1" t="s">
        <v>325</v>
      </c>
      <c r="F879" s="1" t="s">
        <v>130</v>
      </c>
      <c r="G879" s="105" t="s">
        <v>540</v>
      </c>
      <c r="H879" s="105" t="s">
        <v>171</v>
      </c>
      <c r="I879" s="1" t="s">
        <v>131</v>
      </c>
      <c r="J879" s="8">
        <v>1356000000</v>
      </c>
      <c r="K879" s="8">
        <v>1000000001</v>
      </c>
      <c r="L879" s="8">
        <v>1003866999.8200001</v>
      </c>
      <c r="M879" s="8">
        <v>1356000000</v>
      </c>
      <c r="N879" s="106">
        <v>74.03</v>
      </c>
      <c r="O879" s="94" t="s">
        <v>7</v>
      </c>
      <c r="P879" s="3"/>
    </row>
    <row r="880" spans="1:16" ht="16.5" customHeight="1">
      <c r="A880" s="3"/>
      <c r="B880" s="7" t="s">
        <v>136</v>
      </c>
      <c r="C880" s="1" t="s">
        <v>180</v>
      </c>
      <c r="E880" s="1" t="s">
        <v>325</v>
      </c>
      <c r="F880" s="1" t="s">
        <v>130</v>
      </c>
      <c r="G880" s="105" t="s">
        <v>540</v>
      </c>
      <c r="H880" s="105" t="s">
        <v>171</v>
      </c>
      <c r="I880" s="1" t="s">
        <v>131</v>
      </c>
      <c r="J880" s="8">
        <v>1356000000</v>
      </c>
      <c r="K880" s="8">
        <v>1000000001</v>
      </c>
      <c r="L880" s="8">
        <v>1003866999.8200001</v>
      </c>
      <c r="M880" s="8">
        <v>1356000000</v>
      </c>
      <c r="N880" s="106">
        <v>74.03</v>
      </c>
      <c r="O880" s="94" t="s">
        <v>7</v>
      </c>
      <c r="P880" s="3"/>
    </row>
    <row r="881" spans="1:16" ht="16.5" customHeight="1">
      <c r="A881" s="3"/>
      <c r="B881" s="7" t="s">
        <v>136</v>
      </c>
      <c r="C881" s="1" t="s">
        <v>180</v>
      </c>
      <c r="E881" s="1" t="s">
        <v>325</v>
      </c>
      <c r="F881" s="1" t="s">
        <v>130</v>
      </c>
      <c r="G881" s="105" t="s">
        <v>540</v>
      </c>
      <c r="H881" s="105" t="s">
        <v>171</v>
      </c>
      <c r="I881" s="1" t="s">
        <v>131</v>
      </c>
      <c r="J881" s="8">
        <v>1356000000</v>
      </c>
      <c r="K881" s="8">
        <v>1000000001</v>
      </c>
      <c r="L881" s="8">
        <v>1003866999.8200001</v>
      </c>
      <c r="M881" s="8">
        <v>1356000000</v>
      </c>
      <c r="N881" s="106">
        <v>74.03</v>
      </c>
      <c r="O881" s="94" t="s">
        <v>7</v>
      </c>
      <c r="P881" s="3"/>
    </row>
    <row r="882" spans="1:16" ht="16.5" customHeight="1">
      <c r="A882" s="3"/>
      <c r="B882" s="7" t="s">
        <v>189</v>
      </c>
      <c r="C882" s="1" t="s">
        <v>190</v>
      </c>
      <c r="E882" s="1" t="s">
        <v>325</v>
      </c>
      <c r="F882" s="1" t="s">
        <v>130</v>
      </c>
      <c r="G882" s="105" t="s">
        <v>543</v>
      </c>
      <c r="H882" s="105" t="s">
        <v>191</v>
      </c>
      <c r="I882" s="1" t="s">
        <v>131</v>
      </c>
      <c r="J882" s="8">
        <v>8315890410</v>
      </c>
      <c r="K882" s="8">
        <v>5000000000</v>
      </c>
      <c r="L882" s="8">
        <v>5078165400.3100004</v>
      </c>
      <c r="M882" s="8">
        <v>8315890410</v>
      </c>
      <c r="N882" s="106">
        <v>61.07</v>
      </c>
      <c r="O882" s="94" t="s">
        <v>7</v>
      </c>
      <c r="P882" s="3"/>
    </row>
    <row r="883" spans="1:16" ht="16.5" customHeight="1">
      <c r="A883" s="3"/>
      <c r="B883" s="7" t="s">
        <v>189</v>
      </c>
      <c r="C883" s="1" t="s">
        <v>190</v>
      </c>
      <c r="E883" s="1" t="s">
        <v>325</v>
      </c>
      <c r="F883" s="1" t="s">
        <v>130</v>
      </c>
      <c r="G883" s="105" t="s">
        <v>544</v>
      </c>
      <c r="H883" s="105" t="s">
        <v>191</v>
      </c>
      <c r="I883" s="1" t="s">
        <v>131</v>
      </c>
      <c r="J883" s="8">
        <v>2710980278</v>
      </c>
      <c r="K883" s="8">
        <v>1659697259</v>
      </c>
      <c r="L883" s="8">
        <v>1655807615.47</v>
      </c>
      <c r="M883" s="8">
        <v>2710980278</v>
      </c>
      <c r="N883" s="106">
        <v>61.08</v>
      </c>
      <c r="O883" s="94" t="s">
        <v>7</v>
      </c>
      <c r="P883" s="3"/>
    </row>
    <row r="884" spans="1:16" ht="16.5" customHeight="1">
      <c r="A884" s="3"/>
      <c r="B884" s="7" t="s">
        <v>189</v>
      </c>
      <c r="C884" s="1" t="s">
        <v>190</v>
      </c>
      <c r="E884" s="1" t="s">
        <v>325</v>
      </c>
      <c r="F884" s="1" t="s">
        <v>130</v>
      </c>
      <c r="G884" s="105" t="s">
        <v>545</v>
      </c>
      <c r="H884" s="105" t="s">
        <v>192</v>
      </c>
      <c r="I884" s="1" t="s">
        <v>131</v>
      </c>
      <c r="J884" s="8">
        <v>4616383560</v>
      </c>
      <c r="K884" s="8">
        <v>3415726026</v>
      </c>
      <c r="L884" s="8">
        <v>3328732115.5100002</v>
      </c>
      <c r="M884" s="8">
        <v>4616383560</v>
      </c>
      <c r="N884" s="106">
        <v>72.11</v>
      </c>
      <c r="O884" s="94" t="s">
        <v>7</v>
      </c>
      <c r="P884" s="3"/>
    </row>
    <row r="885" spans="1:16" ht="16.5" customHeight="1">
      <c r="A885" s="3"/>
      <c r="B885" s="7" t="s">
        <v>189</v>
      </c>
      <c r="C885" s="1" t="s">
        <v>190</v>
      </c>
      <c r="E885" s="1" t="s">
        <v>325</v>
      </c>
      <c r="F885" s="1" t="s">
        <v>130</v>
      </c>
      <c r="G885" s="105" t="s">
        <v>809</v>
      </c>
      <c r="H885" s="105" t="s">
        <v>191</v>
      </c>
      <c r="I885" s="1" t="s">
        <v>131</v>
      </c>
      <c r="J885" s="8">
        <v>167317535</v>
      </c>
      <c r="K885" s="8">
        <v>114076779</v>
      </c>
      <c r="L885" s="8">
        <v>115255501.29000001</v>
      </c>
      <c r="M885" s="8">
        <v>167317535</v>
      </c>
      <c r="N885" s="106">
        <v>68.88</v>
      </c>
      <c r="O885" s="94" t="s">
        <v>7</v>
      </c>
      <c r="P885" s="3"/>
    </row>
    <row r="886" spans="1:16" ht="16.5" customHeight="1">
      <c r="A886" s="3"/>
      <c r="B886" s="7" t="s">
        <v>189</v>
      </c>
      <c r="C886" s="1" t="s">
        <v>190</v>
      </c>
      <c r="E886" s="1" t="s">
        <v>325</v>
      </c>
      <c r="F886" s="1" t="s">
        <v>130</v>
      </c>
      <c r="G886" s="105" t="s">
        <v>546</v>
      </c>
      <c r="H886" s="105" t="s">
        <v>193</v>
      </c>
      <c r="I886" s="1" t="s">
        <v>131</v>
      </c>
      <c r="J886" s="8">
        <v>3755780819</v>
      </c>
      <c r="K886" s="8">
        <v>2004821915</v>
      </c>
      <c r="L886" s="8">
        <v>2001841840.8</v>
      </c>
      <c r="M886" s="8">
        <v>3755780819</v>
      </c>
      <c r="N886" s="106">
        <v>53.3</v>
      </c>
      <c r="O886" s="94" t="s">
        <v>7</v>
      </c>
      <c r="P886" s="3"/>
    </row>
    <row r="887" spans="1:16" ht="16.5" customHeight="1">
      <c r="A887" s="3"/>
      <c r="B887" s="7" t="s">
        <v>136</v>
      </c>
      <c r="C887" s="1" t="s">
        <v>190</v>
      </c>
      <c r="E887" s="1" t="s">
        <v>325</v>
      </c>
      <c r="F887" s="1" t="s">
        <v>130</v>
      </c>
      <c r="G887" s="105" t="s">
        <v>546</v>
      </c>
      <c r="H887" s="105" t="s">
        <v>420</v>
      </c>
      <c r="I887" s="1" t="s">
        <v>131</v>
      </c>
      <c r="J887" s="8">
        <v>127390686</v>
      </c>
      <c r="K887" s="8">
        <v>120540582</v>
      </c>
      <c r="L887" s="8">
        <v>121572996.23</v>
      </c>
      <c r="M887" s="8">
        <v>127390686</v>
      </c>
      <c r="N887" s="106">
        <v>95.43</v>
      </c>
      <c r="O887" s="94" t="s">
        <v>7</v>
      </c>
      <c r="P887" s="3"/>
    </row>
    <row r="888" spans="1:16" ht="16.5" customHeight="1">
      <c r="A888" s="3"/>
      <c r="B888" s="7" t="s">
        <v>189</v>
      </c>
      <c r="C888" s="1" t="s">
        <v>190</v>
      </c>
      <c r="E888" s="1" t="s">
        <v>325</v>
      </c>
      <c r="F888" s="1" t="s">
        <v>130</v>
      </c>
      <c r="G888" s="105" t="s">
        <v>480</v>
      </c>
      <c r="H888" s="105" t="s">
        <v>193</v>
      </c>
      <c r="I888" s="1" t="s">
        <v>131</v>
      </c>
      <c r="J888" s="8">
        <v>3755780819</v>
      </c>
      <c r="K888" s="8">
        <v>2013260275</v>
      </c>
      <c r="L888" s="8">
        <v>2001915621.72</v>
      </c>
      <c r="M888" s="8">
        <v>3755780819</v>
      </c>
      <c r="N888" s="106">
        <v>53.3</v>
      </c>
      <c r="O888" s="94" t="s">
        <v>7</v>
      </c>
      <c r="P888" s="3"/>
    </row>
    <row r="889" spans="1:16" ht="16.5" customHeight="1">
      <c r="A889" s="3"/>
      <c r="B889" s="7" t="s">
        <v>189</v>
      </c>
      <c r="C889" s="1" t="s">
        <v>190</v>
      </c>
      <c r="E889" s="1" t="s">
        <v>325</v>
      </c>
      <c r="F889" s="1" t="s">
        <v>130</v>
      </c>
      <c r="G889" s="105" t="s">
        <v>547</v>
      </c>
      <c r="H889" s="105" t="s">
        <v>194</v>
      </c>
      <c r="I889" s="1" t="s">
        <v>131</v>
      </c>
      <c r="J889" s="8">
        <v>10188493148</v>
      </c>
      <c r="K889" s="8">
        <v>6036164383</v>
      </c>
      <c r="L889" s="8">
        <v>6100191003.4200001</v>
      </c>
      <c r="M889" s="8">
        <v>10188493148</v>
      </c>
      <c r="N889" s="106">
        <v>59.87</v>
      </c>
      <c r="O889" s="94" t="s">
        <v>7</v>
      </c>
      <c r="P889" s="3"/>
    </row>
    <row r="890" spans="1:16" ht="16.5" customHeight="1">
      <c r="A890" s="3"/>
      <c r="B890" s="7" t="s">
        <v>136</v>
      </c>
      <c r="C890" s="1" t="s">
        <v>190</v>
      </c>
      <c r="E890" s="1" t="s">
        <v>325</v>
      </c>
      <c r="F890" s="1" t="s">
        <v>130</v>
      </c>
      <c r="G890" s="105" t="s">
        <v>810</v>
      </c>
      <c r="H890" s="105" t="s">
        <v>421</v>
      </c>
      <c r="I890" s="1" t="s">
        <v>131</v>
      </c>
      <c r="J890" s="8">
        <v>157345889</v>
      </c>
      <c r="K890" s="8">
        <v>149009655</v>
      </c>
      <c r="L890" s="8">
        <v>150374171.41999999</v>
      </c>
      <c r="M890" s="8">
        <v>157345889</v>
      </c>
      <c r="N890" s="106">
        <v>95.57</v>
      </c>
      <c r="O890" s="94" t="s">
        <v>7</v>
      </c>
      <c r="P890" s="3"/>
    </row>
    <row r="891" spans="1:16" ht="16.5" customHeight="1">
      <c r="A891" s="3"/>
      <c r="B891" s="7" t="s">
        <v>189</v>
      </c>
      <c r="C891" s="1" t="s">
        <v>190</v>
      </c>
      <c r="E891" s="1" t="s">
        <v>325</v>
      </c>
      <c r="F891" s="1" t="s">
        <v>130</v>
      </c>
      <c r="G891" s="105" t="s">
        <v>548</v>
      </c>
      <c r="H891" s="105" t="s">
        <v>194</v>
      </c>
      <c r="I891" s="1" t="s">
        <v>131</v>
      </c>
      <c r="J891" s="8">
        <v>849041084</v>
      </c>
      <c r="K891" s="8">
        <v>507123288</v>
      </c>
      <c r="L891" s="8">
        <v>508358731.16000003</v>
      </c>
      <c r="M891" s="8">
        <v>849041084</v>
      </c>
      <c r="N891" s="106">
        <v>59.87</v>
      </c>
      <c r="O891" s="94" t="s">
        <v>7</v>
      </c>
      <c r="P891" s="3"/>
    </row>
    <row r="892" spans="1:16" ht="16.5" customHeight="1">
      <c r="A892" s="3"/>
      <c r="B892" s="7" t="s">
        <v>189</v>
      </c>
      <c r="C892" s="1" t="s">
        <v>190</v>
      </c>
      <c r="E892" s="1" t="s">
        <v>325</v>
      </c>
      <c r="F892" s="1" t="s">
        <v>130</v>
      </c>
      <c r="G892" s="105" t="s">
        <v>811</v>
      </c>
      <c r="H892" s="105" t="s">
        <v>192</v>
      </c>
      <c r="I892" s="1" t="s">
        <v>131</v>
      </c>
      <c r="J892" s="8">
        <v>84258845</v>
      </c>
      <c r="K892" s="8">
        <v>61752636</v>
      </c>
      <c r="L892" s="8">
        <v>60055492.939999998</v>
      </c>
      <c r="M892" s="8">
        <v>84258845</v>
      </c>
      <c r="N892" s="106">
        <v>71.28</v>
      </c>
      <c r="O892" s="94" t="s">
        <v>7</v>
      </c>
      <c r="P892" s="3"/>
    </row>
    <row r="893" spans="1:16" ht="16.5" customHeight="1">
      <c r="A893" s="3"/>
      <c r="B893" s="7" t="s">
        <v>189</v>
      </c>
      <c r="C893" s="1" t="s">
        <v>190</v>
      </c>
      <c r="E893" s="1" t="s">
        <v>325</v>
      </c>
      <c r="F893" s="1" t="s">
        <v>130</v>
      </c>
      <c r="G893" s="105" t="s">
        <v>811</v>
      </c>
      <c r="H893" s="105" t="s">
        <v>191</v>
      </c>
      <c r="I893" s="1" t="s">
        <v>131</v>
      </c>
      <c r="J893" s="8">
        <v>176843840</v>
      </c>
      <c r="K893" s="8">
        <v>120281095</v>
      </c>
      <c r="L893" s="8">
        <v>121881976.76000001</v>
      </c>
      <c r="M893" s="8">
        <v>176843840</v>
      </c>
      <c r="N893" s="106">
        <v>68.92</v>
      </c>
      <c r="O893" s="94" t="s">
        <v>7</v>
      </c>
      <c r="P893" s="3"/>
    </row>
    <row r="894" spans="1:16" ht="16.5" customHeight="1">
      <c r="A894" s="3"/>
      <c r="B894" s="7" t="s">
        <v>136</v>
      </c>
      <c r="C894" s="1" t="s">
        <v>190</v>
      </c>
      <c r="E894" s="1" t="s">
        <v>325</v>
      </c>
      <c r="F894" s="1" t="s">
        <v>130</v>
      </c>
      <c r="G894" s="105" t="s">
        <v>549</v>
      </c>
      <c r="H894" s="105" t="s">
        <v>195</v>
      </c>
      <c r="I894" s="1" t="s">
        <v>131</v>
      </c>
      <c r="J894" s="8">
        <v>193830136</v>
      </c>
      <c r="K894" s="8">
        <v>163084736</v>
      </c>
      <c r="L894" s="8">
        <v>163502055.41999999</v>
      </c>
      <c r="M894" s="8">
        <v>193830136</v>
      </c>
      <c r="N894" s="106">
        <v>84.35</v>
      </c>
      <c r="O894" s="94" t="s">
        <v>7</v>
      </c>
      <c r="P894" s="3"/>
    </row>
    <row r="895" spans="1:16" ht="16.5" customHeight="1">
      <c r="A895" s="3"/>
      <c r="B895" s="7" t="s">
        <v>189</v>
      </c>
      <c r="C895" s="1" t="s">
        <v>190</v>
      </c>
      <c r="E895" s="1" t="s">
        <v>325</v>
      </c>
      <c r="F895" s="1" t="s">
        <v>130</v>
      </c>
      <c r="G895" s="105" t="s">
        <v>550</v>
      </c>
      <c r="H895" s="105" t="s">
        <v>196</v>
      </c>
      <c r="I895" s="1" t="s">
        <v>131</v>
      </c>
      <c r="J895" s="8">
        <v>24424109576</v>
      </c>
      <c r="K895" s="8">
        <v>15000000001</v>
      </c>
      <c r="L895" s="8">
        <v>15018299879.629999</v>
      </c>
      <c r="M895" s="8">
        <v>24424109576</v>
      </c>
      <c r="N895" s="106">
        <v>61.49</v>
      </c>
      <c r="O895" s="94" t="s">
        <v>7</v>
      </c>
      <c r="P895" s="3"/>
    </row>
    <row r="896" spans="1:16" ht="16.5" customHeight="1">
      <c r="A896" s="3"/>
      <c r="B896" s="7" t="s">
        <v>189</v>
      </c>
      <c r="C896" s="1" t="s">
        <v>190</v>
      </c>
      <c r="E896" s="1" t="s">
        <v>325</v>
      </c>
      <c r="F896" s="1" t="s">
        <v>130</v>
      </c>
      <c r="G896" s="105" t="s">
        <v>550</v>
      </c>
      <c r="H896" s="105" t="s">
        <v>197</v>
      </c>
      <c r="I896" s="1" t="s">
        <v>131</v>
      </c>
      <c r="J896" s="8">
        <v>24331616448</v>
      </c>
      <c r="K896" s="8">
        <v>13999999997</v>
      </c>
      <c r="L896" s="8">
        <v>14017549261.370001</v>
      </c>
      <c r="M896" s="8">
        <v>24331616448</v>
      </c>
      <c r="N896" s="106">
        <v>57.61</v>
      </c>
      <c r="O896" s="94" t="s">
        <v>203</v>
      </c>
      <c r="P896" s="3"/>
    </row>
    <row r="897" spans="1:16" ht="16.5" customHeight="1">
      <c r="A897" s="3"/>
      <c r="B897" s="7" t="s">
        <v>128</v>
      </c>
      <c r="C897" s="1" t="s">
        <v>200</v>
      </c>
      <c r="E897" s="1" t="s">
        <v>325</v>
      </c>
      <c r="F897" s="1" t="s">
        <v>130</v>
      </c>
      <c r="G897" s="105" t="s">
        <v>812</v>
      </c>
      <c r="H897" s="105" t="s">
        <v>201</v>
      </c>
      <c r="I897" s="1" t="s">
        <v>131</v>
      </c>
      <c r="J897" s="8">
        <v>10530630126</v>
      </c>
      <c r="K897" s="8">
        <v>8060496001</v>
      </c>
      <c r="L897" s="8">
        <v>8017631714.0699997</v>
      </c>
      <c r="M897" s="8">
        <v>10530630126</v>
      </c>
      <c r="N897" s="106">
        <v>76.14</v>
      </c>
      <c r="O897" s="94" t="s">
        <v>7</v>
      </c>
      <c r="P897" s="3"/>
    </row>
    <row r="898" spans="1:16" ht="16.5" customHeight="1">
      <c r="A898" s="3"/>
      <c r="B898" s="7" t="s">
        <v>128</v>
      </c>
      <c r="C898" s="1" t="s">
        <v>200</v>
      </c>
      <c r="E898" s="1" t="s">
        <v>325</v>
      </c>
      <c r="F898" s="1" t="s">
        <v>130</v>
      </c>
      <c r="G898" s="105" t="s">
        <v>555</v>
      </c>
      <c r="H898" s="105" t="s">
        <v>202</v>
      </c>
      <c r="I898" s="1" t="s">
        <v>131</v>
      </c>
      <c r="J898" s="8">
        <v>786089048</v>
      </c>
      <c r="K898" s="8">
        <v>500174657</v>
      </c>
      <c r="L898" s="8">
        <v>513948431.76999998</v>
      </c>
      <c r="M898" s="8">
        <v>786089048</v>
      </c>
      <c r="N898" s="106">
        <v>65.38</v>
      </c>
      <c r="O898" s="94" t="s">
        <v>203</v>
      </c>
      <c r="P898" s="3"/>
    </row>
    <row r="899" spans="1:16" ht="16.5" customHeight="1">
      <c r="A899" s="3"/>
      <c r="B899" s="7" t="s">
        <v>128</v>
      </c>
      <c r="C899" s="1" t="s">
        <v>200</v>
      </c>
      <c r="E899" s="1" t="s">
        <v>325</v>
      </c>
      <c r="F899" s="1" t="s">
        <v>130</v>
      </c>
      <c r="G899" s="105" t="s">
        <v>813</v>
      </c>
      <c r="H899" s="105" t="s">
        <v>202</v>
      </c>
      <c r="I899" s="1" t="s">
        <v>131</v>
      </c>
      <c r="J899" s="8">
        <v>372606204</v>
      </c>
      <c r="K899" s="8">
        <v>237331151</v>
      </c>
      <c r="L899" s="8">
        <v>243614761</v>
      </c>
      <c r="M899" s="8">
        <v>372606204</v>
      </c>
      <c r="N899" s="106">
        <v>65.38</v>
      </c>
      <c r="O899" s="94" t="s">
        <v>203</v>
      </c>
      <c r="P899" s="3"/>
    </row>
    <row r="900" spans="1:16" ht="16.5" customHeight="1">
      <c r="A900" s="3"/>
      <c r="B900" s="7" t="s">
        <v>128</v>
      </c>
      <c r="C900" s="1" t="s">
        <v>200</v>
      </c>
      <c r="E900" s="1" t="s">
        <v>325</v>
      </c>
      <c r="F900" s="1" t="s">
        <v>130</v>
      </c>
      <c r="G900" s="105" t="s">
        <v>556</v>
      </c>
      <c r="H900" s="105" t="s">
        <v>202</v>
      </c>
      <c r="I900" s="1" t="s">
        <v>131</v>
      </c>
      <c r="J900" s="8">
        <v>5188187670</v>
      </c>
      <c r="K900" s="8">
        <v>3305763700</v>
      </c>
      <c r="L900" s="8">
        <v>3392118505</v>
      </c>
      <c r="M900" s="8">
        <v>5188187670</v>
      </c>
      <c r="N900" s="106">
        <v>65.38</v>
      </c>
      <c r="O900" s="94" t="s">
        <v>7</v>
      </c>
      <c r="P900" s="3"/>
    </row>
    <row r="901" spans="1:16" ht="16.5" customHeight="1">
      <c r="A901" s="3"/>
      <c r="B901" s="7" t="s">
        <v>128</v>
      </c>
      <c r="C901" s="1" t="s">
        <v>200</v>
      </c>
      <c r="E901" s="1" t="s">
        <v>325</v>
      </c>
      <c r="F901" s="1" t="s">
        <v>130</v>
      </c>
      <c r="G901" s="105" t="s">
        <v>557</v>
      </c>
      <c r="H901" s="105" t="s">
        <v>204</v>
      </c>
      <c r="I901" s="1" t="s">
        <v>131</v>
      </c>
      <c r="J901" s="8">
        <v>11510352</v>
      </c>
      <c r="K901" s="8">
        <v>8118137</v>
      </c>
      <c r="L901" s="8">
        <v>8062705.7999999998</v>
      </c>
      <c r="M901" s="8">
        <v>11510352</v>
      </c>
      <c r="N901" s="106">
        <v>70.05</v>
      </c>
      <c r="O901" s="94" t="s">
        <v>7</v>
      </c>
      <c r="P901" s="3"/>
    </row>
    <row r="902" spans="1:16" ht="16.5" customHeight="1">
      <c r="A902" s="3"/>
      <c r="B902" s="7" t="s">
        <v>128</v>
      </c>
      <c r="C902" s="1" t="s">
        <v>200</v>
      </c>
      <c r="E902" s="1" t="s">
        <v>325</v>
      </c>
      <c r="F902" s="1" t="s">
        <v>130</v>
      </c>
      <c r="G902" s="105" t="s">
        <v>558</v>
      </c>
      <c r="H902" s="105" t="s">
        <v>202</v>
      </c>
      <c r="I902" s="1" t="s">
        <v>131</v>
      </c>
      <c r="J902" s="8">
        <v>4716534252</v>
      </c>
      <c r="K902" s="8">
        <v>3027246575</v>
      </c>
      <c r="L902" s="8">
        <v>3083945556.2199998</v>
      </c>
      <c r="M902" s="8">
        <v>4716534252</v>
      </c>
      <c r="N902" s="106">
        <v>65.39</v>
      </c>
      <c r="O902" s="94" t="s">
        <v>203</v>
      </c>
      <c r="P902" s="3"/>
    </row>
    <row r="903" spans="1:16" ht="16.5" customHeight="1">
      <c r="A903" s="3"/>
      <c r="B903" s="7" t="s">
        <v>128</v>
      </c>
      <c r="C903" s="1" t="s">
        <v>200</v>
      </c>
      <c r="E903" s="1" t="s">
        <v>325</v>
      </c>
      <c r="F903" s="1" t="s">
        <v>130</v>
      </c>
      <c r="G903" s="105" t="s">
        <v>559</v>
      </c>
      <c r="H903" s="105" t="s">
        <v>202</v>
      </c>
      <c r="I903" s="1" t="s">
        <v>131</v>
      </c>
      <c r="J903" s="8">
        <v>786089048</v>
      </c>
      <c r="K903" s="8">
        <v>511702055</v>
      </c>
      <c r="L903" s="8">
        <v>513989794.69</v>
      </c>
      <c r="M903" s="8">
        <v>786089048</v>
      </c>
      <c r="N903" s="106">
        <v>65.39</v>
      </c>
      <c r="O903" s="94" t="s">
        <v>7</v>
      </c>
      <c r="P903" s="3"/>
    </row>
    <row r="904" spans="1:16" ht="16.5" customHeight="1">
      <c r="A904" s="3"/>
      <c r="B904" s="7" t="s">
        <v>128</v>
      </c>
      <c r="C904" s="1" t="s">
        <v>200</v>
      </c>
      <c r="E904" s="1" t="s">
        <v>325</v>
      </c>
      <c r="F904" s="1" t="s">
        <v>130</v>
      </c>
      <c r="G904" s="105" t="s">
        <v>490</v>
      </c>
      <c r="H904" s="105" t="s">
        <v>204</v>
      </c>
      <c r="I904" s="1" t="s">
        <v>131</v>
      </c>
      <c r="J904" s="8">
        <v>22581925</v>
      </c>
      <c r="K904" s="8">
        <v>16144658</v>
      </c>
      <c r="L904" s="8">
        <v>16125324.859999999</v>
      </c>
      <c r="M904" s="8">
        <v>22581925</v>
      </c>
      <c r="N904" s="106">
        <v>71.41</v>
      </c>
      <c r="O904" s="94" t="s">
        <v>7</v>
      </c>
      <c r="P904" s="3"/>
    </row>
    <row r="905" spans="1:16" ht="16.5" customHeight="1">
      <c r="A905" s="3"/>
      <c r="B905" s="7" t="s">
        <v>128</v>
      </c>
      <c r="C905" s="1" t="s">
        <v>200</v>
      </c>
      <c r="E905" s="1" t="s">
        <v>325</v>
      </c>
      <c r="F905" s="1" t="s">
        <v>130</v>
      </c>
      <c r="G905" s="105" t="s">
        <v>560</v>
      </c>
      <c r="H905" s="105" t="s">
        <v>201</v>
      </c>
      <c r="I905" s="1" t="s">
        <v>131</v>
      </c>
      <c r="J905" s="8">
        <v>50346849</v>
      </c>
      <c r="K905" s="8">
        <v>40239438</v>
      </c>
      <c r="L905" s="8">
        <v>40088262.170000002</v>
      </c>
      <c r="M905" s="8">
        <v>50346849</v>
      </c>
      <c r="N905" s="106">
        <v>79.62</v>
      </c>
      <c r="O905" s="94" t="s">
        <v>7</v>
      </c>
      <c r="P905" s="3"/>
    </row>
    <row r="906" spans="1:16" ht="16.5" customHeight="1">
      <c r="A906" s="3"/>
      <c r="B906" s="7" t="s">
        <v>128</v>
      </c>
      <c r="C906" s="1" t="s">
        <v>200</v>
      </c>
      <c r="E906" s="1" t="s">
        <v>325</v>
      </c>
      <c r="F906" s="1" t="s">
        <v>130</v>
      </c>
      <c r="G906" s="105" t="s">
        <v>814</v>
      </c>
      <c r="H906" s="105" t="s">
        <v>202</v>
      </c>
      <c r="I906" s="1" t="s">
        <v>131</v>
      </c>
      <c r="J906" s="8">
        <v>154039039</v>
      </c>
      <c r="K906" s="8">
        <v>100663699</v>
      </c>
      <c r="L906" s="8">
        <v>102796768.01000001</v>
      </c>
      <c r="M906" s="8">
        <v>154039039</v>
      </c>
      <c r="N906" s="106">
        <v>66.73</v>
      </c>
      <c r="O906" s="94" t="s">
        <v>7</v>
      </c>
      <c r="P906" s="3"/>
    </row>
    <row r="907" spans="1:16" ht="16.5" customHeight="1">
      <c r="A907" s="3"/>
      <c r="B907" s="7" t="s">
        <v>128</v>
      </c>
      <c r="C907" s="1" t="s">
        <v>200</v>
      </c>
      <c r="E907" s="1" t="s">
        <v>325</v>
      </c>
      <c r="F907" s="1" t="s">
        <v>130</v>
      </c>
      <c r="G907" s="105" t="s">
        <v>814</v>
      </c>
      <c r="H907" s="105" t="s">
        <v>202</v>
      </c>
      <c r="I907" s="1" t="s">
        <v>131</v>
      </c>
      <c r="J907" s="8">
        <v>154039039</v>
      </c>
      <c r="K907" s="8">
        <v>100663699</v>
      </c>
      <c r="L907" s="8">
        <v>102796768.01000001</v>
      </c>
      <c r="M907" s="8">
        <v>154039039</v>
      </c>
      <c r="N907" s="106">
        <v>66.73</v>
      </c>
      <c r="O907" s="94" t="s">
        <v>7</v>
      </c>
      <c r="P907" s="3"/>
    </row>
    <row r="908" spans="1:16" ht="16.5" customHeight="1">
      <c r="A908" s="3"/>
      <c r="B908" s="7" t="s">
        <v>128</v>
      </c>
      <c r="C908" s="1" t="s">
        <v>200</v>
      </c>
      <c r="E908" s="1" t="s">
        <v>325</v>
      </c>
      <c r="F908" s="1" t="s">
        <v>130</v>
      </c>
      <c r="G908" s="105" t="s">
        <v>814</v>
      </c>
      <c r="H908" s="105" t="s">
        <v>202</v>
      </c>
      <c r="I908" s="1" t="s">
        <v>131</v>
      </c>
      <c r="J908" s="8">
        <v>154039039</v>
      </c>
      <c r="K908" s="8">
        <v>100663699</v>
      </c>
      <c r="L908" s="8">
        <v>102796768.01000001</v>
      </c>
      <c r="M908" s="8">
        <v>154039039</v>
      </c>
      <c r="N908" s="106">
        <v>66.73</v>
      </c>
      <c r="O908" s="94" t="s">
        <v>7</v>
      </c>
      <c r="P908" s="3"/>
    </row>
    <row r="909" spans="1:16" ht="16.5" customHeight="1">
      <c r="A909" s="3"/>
      <c r="B909" s="7" t="s">
        <v>128</v>
      </c>
      <c r="C909" s="1" t="s">
        <v>200</v>
      </c>
      <c r="E909" s="1" t="s">
        <v>325</v>
      </c>
      <c r="F909" s="1" t="s">
        <v>130</v>
      </c>
      <c r="G909" s="105" t="s">
        <v>815</v>
      </c>
      <c r="H909" s="105" t="s">
        <v>204</v>
      </c>
      <c r="I909" s="1" t="s">
        <v>131</v>
      </c>
      <c r="J909" s="8">
        <v>37137375210</v>
      </c>
      <c r="K909" s="8">
        <v>26971185452</v>
      </c>
      <c r="L909" s="8">
        <v>26517911881.040001</v>
      </c>
      <c r="M909" s="8">
        <v>37137375210</v>
      </c>
      <c r="N909" s="106">
        <v>71.400000000000006</v>
      </c>
      <c r="O909" s="94" t="s">
        <v>7</v>
      </c>
      <c r="P909" s="3"/>
    </row>
    <row r="910" spans="1:16" ht="16.5" customHeight="1">
      <c r="A910" s="3"/>
      <c r="B910" s="7" t="s">
        <v>128</v>
      </c>
      <c r="C910" s="1" t="s">
        <v>200</v>
      </c>
      <c r="E910" s="1" t="s">
        <v>325</v>
      </c>
      <c r="F910" s="1" t="s">
        <v>130</v>
      </c>
      <c r="G910" s="105" t="s">
        <v>510</v>
      </c>
      <c r="H910" s="105" t="s">
        <v>202</v>
      </c>
      <c r="I910" s="1" t="s">
        <v>131</v>
      </c>
      <c r="J910" s="8">
        <v>73938736</v>
      </c>
      <c r="K910" s="8">
        <v>49123394</v>
      </c>
      <c r="L910" s="8">
        <v>49343211.090000004</v>
      </c>
      <c r="M910" s="8">
        <v>73938736</v>
      </c>
      <c r="N910" s="106">
        <v>66.739999999999995</v>
      </c>
      <c r="O910" s="94" t="s">
        <v>7</v>
      </c>
      <c r="P910" s="3"/>
    </row>
    <row r="911" spans="1:16" ht="16.5" customHeight="1">
      <c r="A911" s="3"/>
      <c r="B911" s="7" t="s">
        <v>128</v>
      </c>
      <c r="C911" s="1" t="s">
        <v>200</v>
      </c>
      <c r="E911" s="1" t="s">
        <v>325</v>
      </c>
      <c r="F911" s="1" t="s">
        <v>130</v>
      </c>
      <c r="G911" s="105" t="s">
        <v>816</v>
      </c>
      <c r="H911" s="105" t="s">
        <v>205</v>
      </c>
      <c r="I911" s="1" t="s">
        <v>131</v>
      </c>
      <c r="J911" s="8">
        <v>675767120</v>
      </c>
      <c r="K911" s="8">
        <v>511749998</v>
      </c>
      <c r="L911" s="8">
        <v>501940188.16000003</v>
      </c>
      <c r="M911" s="8">
        <v>675767120</v>
      </c>
      <c r="N911" s="106">
        <v>74.28</v>
      </c>
      <c r="O911" s="94" t="s">
        <v>7</v>
      </c>
      <c r="P911" s="3"/>
    </row>
    <row r="912" spans="1:16" ht="16.5" customHeight="1">
      <c r="A912" s="3"/>
      <c r="B912" s="7" t="s">
        <v>128</v>
      </c>
      <c r="C912" s="1" t="s">
        <v>200</v>
      </c>
      <c r="E912" s="1" t="s">
        <v>325</v>
      </c>
      <c r="F912" s="1" t="s">
        <v>130</v>
      </c>
      <c r="G912" s="105" t="s">
        <v>816</v>
      </c>
      <c r="H912" s="105" t="s">
        <v>205</v>
      </c>
      <c r="I912" s="1" t="s">
        <v>131</v>
      </c>
      <c r="J912" s="8">
        <v>675767120</v>
      </c>
      <c r="K912" s="8">
        <v>511749998</v>
      </c>
      <c r="L912" s="8">
        <v>501940188.16000003</v>
      </c>
      <c r="M912" s="8">
        <v>675767120</v>
      </c>
      <c r="N912" s="106">
        <v>74.28</v>
      </c>
      <c r="O912" s="94" t="s">
        <v>7</v>
      </c>
      <c r="P912" s="3"/>
    </row>
    <row r="913" spans="1:16" ht="16.5" customHeight="1">
      <c r="A913" s="3"/>
      <c r="B913" s="7" t="s">
        <v>128</v>
      </c>
      <c r="C913" s="1" t="s">
        <v>200</v>
      </c>
      <c r="E913" s="1" t="s">
        <v>325</v>
      </c>
      <c r="F913" s="1" t="s">
        <v>130</v>
      </c>
      <c r="G913" s="105" t="s">
        <v>816</v>
      </c>
      <c r="H913" s="105" t="s">
        <v>205</v>
      </c>
      <c r="I913" s="1" t="s">
        <v>131</v>
      </c>
      <c r="J913" s="8">
        <v>13515342460</v>
      </c>
      <c r="K913" s="8">
        <v>10234999998</v>
      </c>
      <c r="L913" s="8">
        <v>10038803809.889999</v>
      </c>
      <c r="M913" s="8">
        <v>13515342460</v>
      </c>
      <c r="N913" s="106">
        <v>74.28</v>
      </c>
      <c r="O913" s="94" t="s">
        <v>7</v>
      </c>
      <c r="P913" s="3"/>
    </row>
    <row r="914" spans="1:16" ht="16.5" customHeight="1">
      <c r="A914" s="3"/>
      <c r="B914" s="7" t="s">
        <v>128</v>
      </c>
      <c r="C914" s="1" t="s">
        <v>200</v>
      </c>
      <c r="E914" s="1" t="s">
        <v>325</v>
      </c>
      <c r="F914" s="1" t="s">
        <v>130</v>
      </c>
      <c r="G914" s="105" t="s">
        <v>817</v>
      </c>
      <c r="H914" s="105" t="s">
        <v>422</v>
      </c>
      <c r="I914" s="1" t="s">
        <v>131</v>
      </c>
      <c r="J914" s="8">
        <v>10100614494</v>
      </c>
      <c r="K914" s="8">
        <v>10093424658</v>
      </c>
      <c r="L914" s="8">
        <v>10098816555.02</v>
      </c>
      <c r="M914" s="8">
        <v>10100614494</v>
      </c>
      <c r="N914" s="106">
        <v>99.98</v>
      </c>
      <c r="O914" s="94" t="s">
        <v>7</v>
      </c>
      <c r="P914" s="3"/>
    </row>
    <row r="915" spans="1:16" ht="16.5" customHeight="1">
      <c r="A915" s="3"/>
      <c r="B915" s="7" t="s">
        <v>128</v>
      </c>
      <c r="C915" s="1" t="s">
        <v>207</v>
      </c>
      <c r="E915" s="1" t="s">
        <v>358</v>
      </c>
      <c r="F915" s="1" t="s">
        <v>130</v>
      </c>
      <c r="G915" s="105" t="s">
        <v>818</v>
      </c>
      <c r="H915" s="105" t="s">
        <v>208</v>
      </c>
      <c r="I915" s="1" t="s">
        <v>131</v>
      </c>
      <c r="J915" s="8">
        <v>2398027391</v>
      </c>
      <c r="K915" s="8">
        <v>1500000000</v>
      </c>
      <c r="L915" s="8">
        <v>1539383342.72</v>
      </c>
      <c r="M915" s="8">
        <v>2398027391</v>
      </c>
      <c r="N915" s="106">
        <v>64.19</v>
      </c>
      <c r="O915" s="94" t="s">
        <v>7</v>
      </c>
      <c r="P915" s="3"/>
    </row>
    <row r="916" spans="1:16" ht="16.5" customHeight="1">
      <c r="A916" s="3"/>
      <c r="B916" s="7" t="s">
        <v>128</v>
      </c>
      <c r="C916" s="1" t="s">
        <v>207</v>
      </c>
      <c r="E916" s="1" t="s">
        <v>358</v>
      </c>
      <c r="F916" s="1" t="s">
        <v>130</v>
      </c>
      <c r="G916" s="105" t="s">
        <v>609</v>
      </c>
      <c r="H916" s="105" t="s">
        <v>423</v>
      </c>
      <c r="I916" s="1" t="s">
        <v>131</v>
      </c>
      <c r="J916" s="8">
        <v>1951135271</v>
      </c>
      <c r="K916" s="8">
        <v>1661351027</v>
      </c>
      <c r="L916" s="8">
        <v>1665929548.29</v>
      </c>
      <c r="M916" s="8">
        <v>1951135271</v>
      </c>
      <c r="N916" s="106">
        <v>85.38</v>
      </c>
      <c r="O916" s="94" t="s">
        <v>7</v>
      </c>
      <c r="P916" s="3"/>
    </row>
    <row r="917" spans="1:16" ht="16.5" customHeight="1">
      <c r="A917" s="3"/>
      <c r="B917" s="7" t="s">
        <v>128</v>
      </c>
      <c r="C917" s="1" t="s">
        <v>207</v>
      </c>
      <c r="E917" s="1" t="s">
        <v>358</v>
      </c>
      <c r="F917" s="1" t="s">
        <v>130</v>
      </c>
      <c r="G917" s="105" t="s">
        <v>792</v>
      </c>
      <c r="H917" s="105" t="s">
        <v>424</v>
      </c>
      <c r="I917" s="1" t="s">
        <v>131</v>
      </c>
      <c r="J917" s="8">
        <v>10548494</v>
      </c>
      <c r="K917" s="8">
        <v>10003015</v>
      </c>
      <c r="L917" s="8">
        <v>10240703.220000001</v>
      </c>
      <c r="M917" s="8">
        <v>10548494</v>
      </c>
      <c r="N917" s="106">
        <v>97.08</v>
      </c>
      <c r="O917" s="94" t="s">
        <v>7</v>
      </c>
      <c r="P917" s="3"/>
    </row>
    <row r="918" spans="1:16" ht="16.5" customHeight="1">
      <c r="A918" s="3"/>
      <c r="B918" s="7" t="s">
        <v>128</v>
      </c>
      <c r="C918" s="1" t="s">
        <v>209</v>
      </c>
      <c r="D918" s="1" t="s">
        <v>360</v>
      </c>
      <c r="E918" s="1" t="s">
        <v>325</v>
      </c>
      <c r="F918" s="1" t="s">
        <v>130</v>
      </c>
      <c r="G918" s="105" t="s">
        <v>819</v>
      </c>
      <c r="H918" s="105" t="s">
        <v>425</v>
      </c>
      <c r="I918" s="1" t="s">
        <v>131</v>
      </c>
      <c r="J918" s="8">
        <v>72000633168</v>
      </c>
      <c r="K918" s="8">
        <v>66440762510</v>
      </c>
      <c r="L918" s="8">
        <v>69697465964.559998</v>
      </c>
      <c r="M918" s="8">
        <v>72000633168</v>
      </c>
      <c r="N918" s="106">
        <v>96.8</v>
      </c>
      <c r="O918" s="94" t="s">
        <v>7</v>
      </c>
      <c r="P918" s="3"/>
    </row>
    <row r="919" spans="1:16" ht="16.5" customHeight="1">
      <c r="A919" s="3"/>
      <c r="B919" s="7" t="s">
        <v>128</v>
      </c>
      <c r="C919" s="1" t="s">
        <v>213</v>
      </c>
      <c r="E919" s="1" t="s">
        <v>325</v>
      </c>
      <c r="F919" s="1" t="s">
        <v>130</v>
      </c>
      <c r="G919" s="105" t="s">
        <v>573</v>
      </c>
      <c r="H919" s="105" t="s">
        <v>214</v>
      </c>
      <c r="I919" s="1" t="s">
        <v>131</v>
      </c>
      <c r="J919" s="8">
        <v>8193726032</v>
      </c>
      <c r="K919" s="8">
        <v>5000000002</v>
      </c>
      <c r="L919" s="8">
        <v>5006190630.1999998</v>
      </c>
      <c r="M919" s="8">
        <v>8193726032</v>
      </c>
      <c r="N919" s="106">
        <v>61.1</v>
      </c>
      <c r="O919" s="94" t="s">
        <v>7</v>
      </c>
      <c r="P919" s="3"/>
    </row>
    <row r="920" spans="1:16" ht="16.5" customHeight="1">
      <c r="A920" s="3"/>
      <c r="B920" s="7" t="s">
        <v>128</v>
      </c>
      <c r="C920" s="1" t="s">
        <v>215</v>
      </c>
      <c r="E920" s="1" t="s">
        <v>359</v>
      </c>
      <c r="F920" s="1" t="s">
        <v>130</v>
      </c>
      <c r="G920" s="105" t="s">
        <v>574</v>
      </c>
      <c r="H920" s="105" t="s">
        <v>216</v>
      </c>
      <c r="I920" s="1" t="s">
        <v>131</v>
      </c>
      <c r="J920" s="8">
        <v>19091267126</v>
      </c>
      <c r="K920" s="8">
        <v>12500000000</v>
      </c>
      <c r="L920" s="8">
        <v>12515874709.290001</v>
      </c>
      <c r="M920" s="8">
        <v>19091267126</v>
      </c>
      <c r="N920" s="106">
        <v>65.56</v>
      </c>
      <c r="O920" s="94" t="s">
        <v>7</v>
      </c>
      <c r="P920" s="3"/>
    </row>
    <row r="921" spans="1:16" ht="16.5" customHeight="1">
      <c r="A921" s="3"/>
      <c r="B921" s="7" t="s">
        <v>128</v>
      </c>
      <c r="C921" s="1" t="s">
        <v>215</v>
      </c>
      <c r="E921" s="1" t="s">
        <v>359</v>
      </c>
      <c r="F921" s="1" t="s">
        <v>130</v>
      </c>
      <c r="G921" s="105" t="s">
        <v>575</v>
      </c>
      <c r="H921" s="105" t="s">
        <v>217</v>
      </c>
      <c r="I921" s="1" t="s">
        <v>131</v>
      </c>
      <c r="J921" s="8">
        <v>14447780816</v>
      </c>
      <c r="K921" s="8">
        <v>10000000001</v>
      </c>
      <c r="L921" s="8">
        <v>10157915388.17</v>
      </c>
      <c r="M921" s="8">
        <v>14447780816</v>
      </c>
      <c r="N921" s="106">
        <v>70.31</v>
      </c>
      <c r="O921" s="94" t="s">
        <v>7</v>
      </c>
      <c r="P921" s="3"/>
    </row>
    <row r="922" spans="1:16" ht="16.5" customHeight="1">
      <c r="A922" s="3"/>
      <c r="B922" s="7" t="s">
        <v>128</v>
      </c>
      <c r="C922" s="1" t="s">
        <v>215</v>
      </c>
      <c r="E922" s="1" t="s">
        <v>359</v>
      </c>
      <c r="F922" s="1" t="s">
        <v>130</v>
      </c>
      <c r="G922" s="105" t="s">
        <v>488</v>
      </c>
      <c r="H922" s="105" t="s">
        <v>216</v>
      </c>
      <c r="I922" s="1" t="s">
        <v>131</v>
      </c>
      <c r="J922" s="8">
        <v>42764446</v>
      </c>
      <c r="K922" s="8">
        <v>28600850</v>
      </c>
      <c r="L922" s="8">
        <v>28075272.260000002</v>
      </c>
      <c r="M922" s="8">
        <v>42764446</v>
      </c>
      <c r="N922" s="106">
        <v>65.650000000000006</v>
      </c>
      <c r="O922" s="94" t="s">
        <v>7</v>
      </c>
      <c r="P922" s="3"/>
    </row>
    <row r="923" spans="1:16" ht="16.5" customHeight="1">
      <c r="A923" s="3"/>
      <c r="B923" s="7" t="s">
        <v>128</v>
      </c>
      <c r="C923" s="1" t="s">
        <v>215</v>
      </c>
      <c r="E923" s="1" t="s">
        <v>359</v>
      </c>
      <c r="F923" s="1" t="s">
        <v>130</v>
      </c>
      <c r="G923" s="105" t="s">
        <v>576</v>
      </c>
      <c r="H923" s="105" t="s">
        <v>218</v>
      </c>
      <c r="I923" s="1" t="s">
        <v>131</v>
      </c>
      <c r="J923" s="8">
        <v>15734246580</v>
      </c>
      <c r="K923" s="8">
        <v>10263013699</v>
      </c>
      <c r="L923" s="8">
        <v>10344909622.360001</v>
      </c>
      <c r="M923" s="8">
        <v>15734246580</v>
      </c>
      <c r="N923" s="106">
        <v>65.75</v>
      </c>
      <c r="O923" s="94" t="s">
        <v>7</v>
      </c>
      <c r="P923" s="3"/>
    </row>
    <row r="924" spans="1:16" ht="16.5" customHeight="1">
      <c r="A924" s="3"/>
      <c r="B924" s="7" t="s">
        <v>128</v>
      </c>
      <c r="C924" s="1" t="s">
        <v>215</v>
      </c>
      <c r="E924" s="1" t="s">
        <v>359</v>
      </c>
      <c r="F924" s="1" t="s">
        <v>130</v>
      </c>
      <c r="G924" s="105" t="s">
        <v>820</v>
      </c>
      <c r="H924" s="105" t="s">
        <v>426</v>
      </c>
      <c r="I924" s="1" t="s">
        <v>131</v>
      </c>
      <c r="J924" s="8">
        <v>376776718</v>
      </c>
      <c r="K924" s="8">
        <v>252631503</v>
      </c>
      <c r="L924" s="8">
        <v>254021275.28999999</v>
      </c>
      <c r="M924" s="8">
        <v>376776718</v>
      </c>
      <c r="N924" s="106">
        <v>67.42</v>
      </c>
      <c r="O924" s="94" t="s">
        <v>7</v>
      </c>
      <c r="P924" s="3"/>
    </row>
    <row r="925" spans="1:16" ht="16.5" customHeight="1">
      <c r="A925" s="3"/>
      <c r="B925" s="7" t="s">
        <v>128</v>
      </c>
      <c r="C925" s="1" t="s">
        <v>215</v>
      </c>
      <c r="E925" s="1" t="s">
        <v>359</v>
      </c>
      <c r="F925" s="1" t="s">
        <v>130</v>
      </c>
      <c r="G925" s="105" t="s">
        <v>820</v>
      </c>
      <c r="H925" s="105" t="s">
        <v>426</v>
      </c>
      <c r="I925" s="1" t="s">
        <v>131</v>
      </c>
      <c r="J925" s="8">
        <v>376776718</v>
      </c>
      <c r="K925" s="8">
        <v>252631503</v>
      </c>
      <c r="L925" s="8">
        <v>254021275.28999999</v>
      </c>
      <c r="M925" s="8">
        <v>376776718</v>
      </c>
      <c r="N925" s="106">
        <v>67.42</v>
      </c>
      <c r="O925" s="94" t="s">
        <v>7</v>
      </c>
      <c r="P925" s="3"/>
    </row>
    <row r="926" spans="1:16" ht="16.5" customHeight="1">
      <c r="A926" s="3"/>
      <c r="B926" s="7" t="s">
        <v>128</v>
      </c>
      <c r="C926" s="1" t="s">
        <v>215</v>
      </c>
      <c r="E926" s="1" t="s">
        <v>359</v>
      </c>
      <c r="F926" s="1" t="s">
        <v>130</v>
      </c>
      <c r="G926" s="105" t="s">
        <v>820</v>
      </c>
      <c r="H926" s="105" t="s">
        <v>426</v>
      </c>
      <c r="I926" s="1" t="s">
        <v>131</v>
      </c>
      <c r="J926" s="8">
        <v>376776718</v>
      </c>
      <c r="K926" s="8">
        <v>252631503</v>
      </c>
      <c r="L926" s="8">
        <v>254021275.28999999</v>
      </c>
      <c r="M926" s="8">
        <v>376776718</v>
      </c>
      <c r="N926" s="106">
        <v>67.42</v>
      </c>
      <c r="O926" s="94" t="s">
        <v>7</v>
      </c>
      <c r="P926" s="3"/>
    </row>
    <row r="927" spans="1:16" ht="16.5" customHeight="1">
      <c r="A927" s="3"/>
      <c r="B927" s="7" t="s">
        <v>128</v>
      </c>
      <c r="C927" s="1" t="s">
        <v>215</v>
      </c>
      <c r="E927" s="1" t="s">
        <v>359</v>
      </c>
      <c r="F927" s="1" t="s">
        <v>130</v>
      </c>
      <c r="G927" s="105" t="s">
        <v>490</v>
      </c>
      <c r="H927" s="105" t="s">
        <v>330</v>
      </c>
      <c r="I927" s="1" t="s">
        <v>131</v>
      </c>
      <c r="J927" s="8">
        <v>42902055</v>
      </c>
      <c r="K927" s="8">
        <v>30075616</v>
      </c>
      <c r="L927" s="8">
        <v>30038164.82</v>
      </c>
      <c r="M927" s="8">
        <v>42902055</v>
      </c>
      <c r="N927" s="106">
        <v>70.02</v>
      </c>
      <c r="O927" s="94" t="s">
        <v>7</v>
      </c>
      <c r="P927" s="3"/>
    </row>
    <row r="928" spans="1:16" ht="16.5" customHeight="1">
      <c r="A928" s="3"/>
      <c r="B928" s="7" t="s">
        <v>128</v>
      </c>
      <c r="C928" s="1" t="s">
        <v>215</v>
      </c>
      <c r="E928" s="1" t="s">
        <v>359</v>
      </c>
      <c r="F928" s="1" t="s">
        <v>130</v>
      </c>
      <c r="G928" s="105" t="s">
        <v>577</v>
      </c>
      <c r="H928" s="105" t="s">
        <v>218</v>
      </c>
      <c r="I928" s="1" t="s">
        <v>131</v>
      </c>
      <c r="J928" s="8">
        <v>6179013708</v>
      </c>
      <c r="K928" s="8">
        <v>4151216439</v>
      </c>
      <c r="L928" s="8">
        <v>4138147540.3600001</v>
      </c>
      <c r="M928" s="8">
        <v>6179013708</v>
      </c>
      <c r="N928" s="106">
        <v>66.97</v>
      </c>
      <c r="O928" s="94" t="s">
        <v>7</v>
      </c>
      <c r="P928" s="3"/>
    </row>
    <row r="929" spans="1:16" ht="16.5" customHeight="1">
      <c r="A929" s="3"/>
      <c r="B929" s="7" t="s">
        <v>128</v>
      </c>
      <c r="C929" s="1" t="s">
        <v>215</v>
      </c>
      <c r="E929" s="1" t="s">
        <v>359</v>
      </c>
      <c r="F929" s="1" t="s">
        <v>130</v>
      </c>
      <c r="G929" s="105" t="s">
        <v>806</v>
      </c>
      <c r="H929" s="105" t="s">
        <v>218</v>
      </c>
      <c r="I929" s="1" t="s">
        <v>131</v>
      </c>
      <c r="J929" s="8">
        <v>97319472</v>
      </c>
      <c r="K929" s="8">
        <v>65401510</v>
      </c>
      <c r="L929" s="8">
        <v>65176277.009999998</v>
      </c>
      <c r="M929" s="8">
        <v>97319472</v>
      </c>
      <c r="N929" s="106">
        <v>66.97</v>
      </c>
      <c r="O929" s="94" t="s">
        <v>7</v>
      </c>
      <c r="P929" s="3"/>
    </row>
    <row r="930" spans="1:16" ht="16.5" customHeight="1">
      <c r="A930" s="3"/>
      <c r="B930" s="7" t="s">
        <v>189</v>
      </c>
      <c r="C930" s="1" t="s">
        <v>219</v>
      </c>
      <c r="E930" s="1" t="s">
        <v>325</v>
      </c>
      <c r="F930" s="1" t="s">
        <v>130</v>
      </c>
      <c r="G930" s="105" t="s">
        <v>821</v>
      </c>
      <c r="H930" s="105" t="s">
        <v>427</v>
      </c>
      <c r="I930" s="1" t="s">
        <v>131</v>
      </c>
      <c r="J930" s="8">
        <v>2746006276</v>
      </c>
      <c r="K930" s="8">
        <v>2645649001</v>
      </c>
      <c r="L930" s="8">
        <v>2646949744.0900002</v>
      </c>
      <c r="M930" s="8">
        <v>2746006276</v>
      </c>
      <c r="N930" s="106">
        <v>96.39</v>
      </c>
      <c r="O930" s="94" t="s">
        <v>7</v>
      </c>
      <c r="P930" s="3"/>
    </row>
    <row r="931" spans="1:16" ht="16.5" customHeight="1">
      <c r="A931" s="3"/>
      <c r="B931" s="7" t="s">
        <v>128</v>
      </c>
      <c r="C931" s="1" t="s">
        <v>221</v>
      </c>
      <c r="D931" s="1" t="s">
        <v>360</v>
      </c>
      <c r="E931" s="1" t="s">
        <v>325</v>
      </c>
      <c r="F931" s="1" t="s">
        <v>130</v>
      </c>
      <c r="G931" s="105" t="s">
        <v>550</v>
      </c>
      <c r="H931" s="105" t="s">
        <v>428</v>
      </c>
      <c r="I931" s="1" t="s">
        <v>131</v>
      </c>
      <c r="J931" s="8">
        <v>13682319889</v>
      </c>
      <c r="K931" s="8">
        <v>13650904110</v>
      </c>
      <c r="L931" s="8">
        <v>13673336582.02</v>
      </c>
      <c r="M931" s="8">
        <v>13682319889</v>
      </c>
      <c r="N931" s="106">
        <v>99.93</v>
      </c>
      <c r="O931" s="94" t="s">
        <v>7</v>
      </c>
      <c r="P931" s="3"/>
    </row>
    <row r="932" spans="1:16" ht="16.5" customHeight="1">
      <c r="A932" s="3"/>
      <c r="B932" s="7" t="s">
        <v>128</v>
      </c>
      <c r="C932" s="1" t="s">
        <v>227</v>
      </c>
      <c r="E932" s="1" t="s">
        <v>325</v>
      </c>
      <c r="F932" s="1" t="s">
        <v>130</v>
      </c>
      <c r="G932" s="105" t="s">
        <v>582</v>
      </c>
      <c r="H932" s="105" t="s">
        <v>228</v>
      </c>
      <c r="I932" s="1" t="s">
        <v>131</v>
      </c>
      <c r="J932" s="8">
        <v>14303693</v>
      </c>
      <c r="K932" s="8">
        <v>7033503</v>
      </c>
      <c r="L932" s="8">
        <v>7170191.5300000003</v>
      </c>
      <c r="M932" s="8">
        <v>14303693</v>
      </c>
      <c r="N932" s="106">
        <v>50.13</v>
      </c>
      <c r="O932" s="94" t="s">
        <v>7</v>
      </c>
      <c r="P932" s="3"/>
    </row>
    <row r="933" spans="1:16" ht="16.5" customHeight="1">
      <c r="A933" s="3"/>
      <c r="B933" s="7" t="s">
        <v>128</v>
      </c>
      <c r="C933" s="1" t="s">
        <v>227</v>
      </c>
      <c r="E933" s="1" t="s">
        <v>325</v>
      </c>
      <c r="F933" s="1" t="s">
        <v>130</v>
      </c>
      <c r="G933" s="105" t="s">
        <v>583</v>
      </c>
      <c r="H933" s="105" t="s">
        <v>229</v>
      </c>
      <c r="I933" s="1" t="s">
        <v>131</v>
      </c>
      <c r="J933" s="8">
        <v>1223999992</v>
      </c>
      <c r="K933" s="8">
        <v>618427966</v>
      </c>
      <c r="L933" s="8">
        <v>600841850.87</v>
      </c>
      <c r="M933" s="8">
        <v>1223999992</v>
      </c>
      <c r="N933" s="106">
        <v>49.09</v>
      </c>
      <c r="O933" s="94" t="s">
        <v>7</v>
      </c>
      <c r="P933" s="3"/>
    </row>
    <row r="934" spans="1:16" ht="16.5" customHeight="1">
      <c r="A934" s="3"/>
      <c r="B934" s="7" t="s">
        <v>128</v>
      </c>
      <c r="C934" s="1" t="s">
        <v>227</v>
      </c>
      <c r="E934" s="1" t="s">
        <v>325</v>
      </c>
      <c r="F934" s="1" t="s">
        <v>130</v>
      </c>
      <c r="G934" s="105" t="s">
        <v>584</v>
      </c>
      <c r="H934" s="105" t="s">
        <v>229</v>
      </c>
      <c r="I934" s="1" t="s">
        <v>131</v>
      </c>
      <c r="J934" s="8">
        <v>14280008</v>
      </c>
      <c r="K934" s="8">
        <v>7222472</v>
      </c>
      <c r="L934" s="8">
        <v>7009785.6900000004</v>
      </c>
      <c r="M934" s="8">
        <v>14280008</v>
      </c>
      <c r="N934" s="106">
        <v>49.09</v>
      </c>
      <c r="O934" s="94" t="s">
        <v>7</v>
      </c>
      <c r="P934" s="3"/>
    </row>
    <row r="935" spans="1:16" ht="16.5" customHeight="1">
      <c r="A935" s="3"/>
      <c r="B935" s="7" t="s">
        <v>128</v>
      </c>
      <c r="C935" s="1" t="s">
        <v>227</v>
      </c>
      <c r="E935" s="1" t="s">
        <v>325</v>
      </c>
      <c r="F935" s="1" t="s">
        <v>130</v>
      </c>
      <c r="G935" s="105" t="s">
        <v>585</v>
      </c>
      <c r="H935" s="105" t="s">
        <v>229</v>
      </c>
      <c r="I935" s="1" t="s">
        <v>131</v>
      </c>
      <c r="J935" s="8">
        <v>38144185</v>
      </c>
      <c r="K935" s="8">
        <v>19033836</v>
      </c>
      <c r="L935" s="8">
        <v>19026153.27</v>
      </c>
      <c r="M935" s="8">
        <v>38144185</v>
      </c>
      <c r="N935" s="106">
        <v>49.88</v>
      </c>
      <c r="O935" s="94" t="s">
        <v>7</v>
      </c>
      <c r="P935" s="3"/>
    </row>
    <row r="936" spans="1:16" ht="16.5" customHeight="1">
      <c r="A936" s="3"/>
      <c r="B936" s="7" t="s">
        <v>128</v>
      </c>
      <c r="C936" s="1" t="s">
        <v>227</v>
      </c>
      <c r="E936" s="1" t="s">
        <v>325</v>
      </c>
      <c r="F936" s="1" t="s">
        <v>130</v>
      </c>
      <c r="G936" s="105" t="s">
        <v>586</v>
      </c>
      <c r="H936" s="105" t="s">
        <v>229</v>
      </c>
      <c r="I936" s="1" t="s">
        <v>131</v>
      </c>
      <c r="J936" s="8">
        <v>138523641</v>
      </c>
      <c r="K936" s="8">
        <v>69294904</v>
      </c>
      <c r="L936" s="8">
        <v>69095692.030000001</v>
      </c>
      <c r="M936" s="8">
        <v>138523641</v>
      </c>
      <c r="N936" s="106">
        <v>49.88</v>
      </c>
      <c r="O936" s="94" t="s">
        <v>7</v>
      </c>
      <c r="P936" s="3"/>
    </row>
    <row r="937" spans="1:16" ht="16.5" customHeight="1">
      <c r="A937" s="3"/>
      <c r="B937" s="7" t="s">
        <v>128</v>
      </c>
      <c r="C937" s="1" t="s">
        <v>227</v>
      </c>
      <c r="E937" s="1" t="s">
        <v>325</v>
      </c>
      <c r="F937" s="1" t="s">
        <v>130</v>
      </c>
      <c r="G937" s="105" t="s">
        <v>587</v>
      </c>
      <c r="H937" s="105" t="s">
        <v>229</v>
      </c>
      <c r="I937" s="1" t="s">
        <v>131</v>
      </c>
      <c r="J937" s="8">
        <v>160607131</v>
      </c>
      <c r="K937" s="8">
        <v>80370412</v>
      </c>
      <c r="L937" s="8">
        <v>80111053.560000002</v>
      </c>
      <c r="M937" s="8">
        <v>160607131</v>
      </c>
      <c r="N937" s="106">
        <v>49.88</v>
      </c>
      <c r="O937" s="94" t="s">
        <v>7</v>
      </c>
      <c r="P937" s="3"/>
    </row>
    <row r="938" spans="1:16" ht="16.5" customHeight="1">
      <c r="A938" s="3"/>
      <c r="B938" s="7" t="s">
        <v>128</v>
      </c>
      <c r="C938" s="1" t="s">
        <v>227</v>
      </c>
      <c r="E938" s="1" t="s">
        <v>325</v>
      </c>
      <c r="F938" s="1" t="s">
        <v>130</v>
      </c>
      <c r="G938" s="105" t="s">
        <v>822</v>
      </c>
      <c r="H938" s="105" t="s">
        <v>429</v>
      </c>
      <c r="I938" s="1" t="s">
        <v>131</v>
      </c>
      <c r="J938" s="8">
        <v>51505306</v>
      </c>
      <c r="K938" s="8">
        <v>27119384</v>
      </c>
      <c r="L938" s="8">
        <v>25632335.98</v>
      </c>
      <c r="M938" s="8">
        <v>51505306</v>
      </c>
      <c r="N938" s="106">
        <v>49.77</v>
      </c>
      <c r="O938" s="94" t="s">
        <v>7</v>
      </c>
      <c r="P938" s="3"/>
    </row>
    <row r="939" spans="1:16" ht="16.5" customHeight="1">
      <c r="A939" s="3"/>
      <c r="B939" s="7" t="s">
        <v>128</v>
      </c>
      <c r="C939" s="1" t="s">
        <v>227</v>
      </c>
      <c r="E939" s="1" t="s">
        <v>325</v>
      </c>
      <c r="F939" s="1" t="s">
        <v>130</v>
      </c>
      <c r="G939" s="105" t="s">
        <v>588</v>
      </c>
      <c r="H939" s="105" t="s">
        <v>230</v>
      </c>
      <c r="I939" s="1" t="s">
        <v>131</v>
      </c>
      <c r="J939" s="8">
        <v>19944119</v>
      </c>
      <c r="K939" s="8">
        <v>10174519</v>
      </c>
      <c r="L939" s="8">
        <v>10015227.52</v>
      </c>
      <c r="M939" s="8">
        <v>19944119</v>
      </c>
      <c r="N939" s="106">
        <v>50.22</v>
      </c>
      <c r="O939" s="94" t="s">
        <v>7</v>
      </c>
      <c r="P939" s="3"/>
    </row>
    <row r="940" spans="1:16" ht="16.5" customHeight="1">
      <c r="A940" s="3"/>
      <c r="B940" s="7" t="s">
        <v>128</v>
      </c>
      <c r="C940" s="1" t="s">
        <v>227</v>
      </c>
      <c r="E940" s="1" t="s">
        <v>325</v>
      </c>
      <c r="F940" s="1" t="s">
        <v>130</v>
      </c>
      <c r="G940" s="105" t="s">
        <v>589</v>
      </c>
      <c r="H940" s="105" t="s">
        <v>230</v>
      </c>
      <c r="I940" s="1" t="s">
        <v>131</v>
      </c>
      <c r="J940" s="8">
        <v>19944119</v>
      </c>
      <c r="K940" s="8">
        <v>10192329</v>
      </c>
      <c r="L940" s="8">
        <v>10015216.140000001</v>
      </c>
      <c r="M940" s="8">
        <v>19944119</v>
      </c>
      <c r="N940" s="106">
        <v>50.22</v>
      </c>
      <c r="O940" s="94" t="s">
        <v>7</v>
      </c>
      <c r="P940" s="3"/>
    </row>
    <row r="941" spans="1:16" ht="16.5" customHeight="1">
      <c r="A941" s="3"/>
      <c r="B941" s="7" t="s">
        <v>128</v>
      </c>
      <c r="C941" s="1" t="s">
        <v>227</v>
      </c>
      <c r="E941" s="1" t="s">
        <v>325</v>
      </c>
      <c r="F941" s="1" t="s">
        <v>130</v>
      </c>
      <c r="G941" s="105" t="s">
        <v>590</v>
      </c>
      <c r="H941" s="105" t="s">
        <v>230</v>
      </c>
      <c r="I941" s="1" t="s">
        <v>131</v>
      </c>
      <c r="J941" s="8">
        <v>133415994</v>
      </c>
      <c r="K941" s="8">
        <v>68145317</v>
      </c>
      <c r="L941" s="8">
        <v>68101320.590000004</v>
      </c>
      <c r="M941" s="8">
        <v>133415994</v>
      </c>
      <c r="N941" s="106">
        <v>51.04</v>
      </c>
      <c r="O941" s="94" t="s">
        <v>7</v>
      </c>
      <c r="P941" s="3"/>
    </row>
    <row r="942" spans="1:16" ht="16.5" customHeight="1">
      <c r="A942" s="3"/>
      <c r="B942" s="7" t="s">
        <v>128</v>
      </c>
      <c r="C942" s="1" t="s">
        <v>227</v>
      </c>
      <c r="E942" s="1" t="s">
        <v>325</v>
      </c>
      <c r="F942" s="1" t="s">
        <v>130</v>
      </c>
      <c r="G942" s="105" t="s">
        <v>591</v>
      </c>
      <c r="H942" s="105" t="s">
        <v>230</v>
      </c>
      <c r="I942" s="1" t="s">
        <v>131</v>
      </c>
      <c r="J942" s="8">
        <v>105948006</v>
      </c>
      <c r="K942" s="8">
        <v>54269260</v>
      </c>
      <c r="L942" s="8">
        <v>54081195.350000001</v>
      </c>
      <c r="M942" s="8">
        <v>105948006</v>
      </c>
      <c r="N942" s="106">
        <v>51.05</v>
      </c>
      <c r="O942" s="94" t="s">
        <v>7</v>
      </c>
      <c r="P942" s="3"/>
    </row>
    <row r="943" spans="1:16" ht="16.5" customHeight="1">
      <c r="A943" s="3"/>
      <c r="B943" s="7" t="s">
        <v>128</v>
      </c>
      <c r="C943" s="1" t="s">
        <v>227</v>
      </c>
      <c r="E943" s="1" t="s">
        <v>325</v>
      </c>
      <c r="F943" s="1" t="s">
        <v>130</v>
      </c>
      <c r="G943" s="105" t="s">
        <v>592</v>
      </c>
      <c r="H943" s="105" t="s">
        <v>230</v>
      </c>
      <c r="I943" s="1" t="s">
        <v>131</v>
      </c>
      <c r="J943" s="8">
        <v>153036006</v>
      </c>
      <c r="K943" s="8">
        <v>78611176</v>
      </c>
      <c r="L943" s="8">
        <v>78117951.129999995</v>
      </c>
      <c r="M943" s="8">
        <v>153036006</v>
      </c>
      <c r="N943" s="106">
        <v>51.05</v>
      </c>
      <c r="O943" s="94" t="s">
        <v>7</v>
      </c>
      <c r="P943" s="3"/>
    </row>
    <row r="944" spans="1:16" ht="16.5" customHeight="1">
      <c r="A944" s="3"/>
      <c r="B944" s="7" t="s">
        <v>128</v>
      </c>
      <c r="C944" s="1" t="s">
        <v>227</v>
      </c>
      <c r="E944" s="1" t="s">
        <v>325</v>
      </c>
      <c r="F944" s="1" t="s">
        <v>130</v>
      </c>
      <c r="G944" s="105" t="s">
        <v>593</v>
      </c>
      <c r="H944" s="105" t="s">
        <v>228</v>
      </c>
      <c r="I944" s="1" t="s">
        <v>131</v>
      </c>
      <c r="J944" s="8">
        <v>98803433</v>
      </c>
      <c r="K944" s="8">
        <v>51054110</v>
      </c>
      <c r="L944" s="8">
        <v>51216995.25</v>
      </c>
      <c r="M944" s="8">
        <v>98803433</v>
      </c>
      <c r="N944" s="106">
        <v>51.84</v>
      </c>
      <c r="O944" s="94" t="s">
        <v>7</v>
      </c>
      <c r="P944" s="3"/>
    </row>
    <row r="945" spans="1:16" ht="16.5" customHeight="1">
      <c r="A945" s="3"/>
      <c r="B945" s="7" t="s">
        <v>128</v>
      </c>
      <c r="C945" s="1" t="s">
        <v>227</v>
      </c>
      <c r="E945" s="1" t="s">
        <v>325</v>
      </c>
      <c r="F945" s="1" t="s">
        <v>130</v>
      </c>
      <c r="G945" s="105" t="s">
        <v>593</v>
      </c>
      <c r="H945" s="105" t="s">
        <v>231</v>
      </c>
      <c r="I945" s="1" t="s">
        <v>131</v>
      </c>
      <c r="J945" s="8">
        <v>281986923</v>
      </c>
      <c r="K945" s="8">
        <v>151049266</v>
      </c>
      <c r="L945" s="8">
        <v>144740939.53999999</v>
      </c>
      <c r="M945" s="8">
        <v>281986923</v>
      </c>
      <c r="N945" s="106">
        <v>51.33</v>
      </c>
      <c r="O945" s="94" t="s">
        <v>7</v>
      </c>
      <c r="P945" s="3"/>
    </row>
    <row r="946" spans="1:16" ht="16.5" customHeight="1">
      <c r="A946" s="3"/>
      <c r="B946" s="7" t="s">
        <v>128</v>
      </c>
      <c r="C946" s="1" t="s">
        <v>227</v>
      </c>
      <c r="E946" s="1" t="s">
        <v>325</v>
      </c>
      <c r="F946" s="1" t="s">
        <v>130</v>
      </c>
      <c r="G946" s="105" t="s">
        <v>594</v>
      </c>
      <c r="H946" s="105" t="s">
        <v>229</v>
      </c>
      <c r="I946" s="1" t="s">
        <v>131</v>
      </c>
      <c r="J946" s="8">
        <v>58283020</v>
      </c>
      <c r="K946" s="8">
        <v>30288494</v>
      </c>
      <c r="L946" s="8">
        <v>30042141.809999999</v>
      </c>
      <c r="M946" s="8">
        <v>58283020</v>
      </c>
      <c r="N946" s="106">
        <v>51.55</v>
      </c>
      <c r="O946" s="94" t="s">
        <v>7</v>
      </c>
      <c r="P946" s="3"/>
    </row>
    <row r="947" spans="1:16" ht="16.5" customHeight="1">
      <c r="A947" s="3"/>
      <c r="B947" s="7" t="s">
        <v>128</v>
      </c>
      <c r="C947" s="1" t="s">
        <v>227</v>
      </c>
      <c r="E947" s="1" t="s">
        <v>325</v>
      </c>
      <c r="F947" s="1" t="s">
        <v>130</v>
      </c>
      <c r="G947" s="105" t="s">
        <v>595</v>
      </c>
      <c r="H947" s="105" t="s">
        <v>229</v>
      </c>
      <c r="I947" s="1" t="s">
        <v>131</v>
      </c>
      <c r="J947" s="8">
        <v>13599377</v>
      </c>
      <c r="K947" s="8">
        <v>7127150</v>
      </c>
      <c r="L947" s="8">
        <v>7009881.1500000004</v>
      </c>
      <c r="M947" s="8">
        <v>13599377</v>
      </c>
      <c r="N947" s="106">
        <v>51.55</v>
      </c>
      <c r="O947" s="94" t="s">
        <v>7</v>
      </c>
      <c r="P947" s="3"/>
    </row>
    <row r="948" spans="1:16" ht="16.5" customHeight="1">
      <c r="A948" s="3"/>
      <c r="B948" s="7" t="s">
        <v>128</v>
      </c>
      <c r="C948" s="1" t="s">
        <v>227</v>
      </c>
      <c r="E948" s="1" t="s">
        <v>325</v>
      </c>
      <c r="F948" s="1" t="s">
        <v>130</v>
      </c>
      <c r="G948" s="105" t="s">
        <v>595</v>
      </c>
      <c r="H948" s="105" t="s">
        <v>230</v>
      </c>
      <c r="I948" s="1" t="s">
        <v>131</v>
      </c>
      <c r="J948" s="8">
        <v>19295899</v>
      </c>
      <c r="K948" s="8">
        <v>10181643</v>
      </c>
      <c r="L948" s="8">
        <v>10015225.74</v>
      </c>
      <c r="M948" s="8">
        <v>19295899</v>
      </c>
      <c r="N948" s="106">
        <v>51.9</v>
      </c>
      <c r="O948" s="94" t="s">
        <v>7</v>
      </c>
      <c r="P948" s="3"/>
    </row>
    <row r="949" spans="1:16" ht="16.5" customHeight="1">
      <c r="A949" s="3"/>
      <c r="B949" s="7" t="s">
        <v>128</v>
      </c>
      <c r="C949" s="1" t="s">
        <v>227</v>
      </c>
      <c r="E949" s="1" t="s">
        <v>325</v>
      </c>
      <c r="F949" s="1" t="s">
        <v>130</v>
      </c>
      <c r="G949" s="105" t="s">
        <v>596</v>
      </c>
      <c r="H949" s="105" t="s">
        <v>229</v>
      </c>
      <c r="I949" s="1" t="s">
        <v>131</v>
      </c>
      <c r="J949" s="8">
        <v>227332383</v>
      </c>
      <c r="K949" s="8">
        <v>119381453</v>
      </c>
      <c r="L949" s="8">
        <v>119164771.23999999</v>
      </c>
      <c r="M949" s="8">
        <v>227332383</v>
      </c>
      <c r="N949" s="106">
        <v>52.42</v>
      </c>
      <c r="O949" s="94" t="s">
        <v>7</v>
      </c>
      <c r="P949" s="3"/>
    </row>
    <row r="950" spans="1:16" ht="16.5" customHeight="1">
      <c r="A950" s="3"/>
      <c r="B950" s="7" t="s">
        <v>128</v>
      </c>
      <c r="C950" s="1" t="s">
        <v>227</v>
      </c>
      <c r="E950" s="1" t="s">
        <v>325</v>
      </c>
      <c r="F950" s="1" t="s">
        <v>130</v>
      </c>
      <c r="G950" s="105" t="s">
        <v>823</v>
      </c>
      <c r="H950" s="105" t="s">
        <v>430</v>
      </c>
      <c r="I950" s="1" t="s">
        <v>131</v>
      </c>
      <c r="J950" s="8">
        <v>189313691</v>
      </c>
      <c r="K950" s="8">
        <v>115670207</v>
      </c>
      <c r="L950" s="8">
        <v>115555157.03</v>
      </c>
      <c r="M950" s="8">
        <v>189313691</v>
      </c>
      <c r="N950" s="106">
        <v>61.04</v>
      </c>
      <c r="O950" s="94" t="s">
        <v>7</v>
      </c>
      <c r="P950" s="3"/>
    </row>
    <row r="951" spans="1:16" ht="16.5" customHeight="1">
      <c r="A951" s="3"/>
      <c r="B951" s="7" t="s">
        <v>128</v>
      </c>
      <c r="C951" s="1" t="s">
        <v>227</v>
      </c>
      <c r="E951" s="1" t="s">
        <v>325</v>
      </c>
      <c r="F951" s="1" t="s">
        <v>130</v>
      </c>
      <c r="G951" s="105" t="s">
        <v>597</v>
      </c>
      <c r="H951" s="105" t="s">
        <v>430</v>
      </c>
      <c r="I951" s="1" t="s">
        <v>131</v>
      </c>
      <c r="J951" s="8">
        <v>13402738</v>
      </c>
      <c r="K951" s="8">
        <v>8230137</v>
      </c>
      <c r="L951" s="8">
        <v>8180869.6699999999</v>
      </c>
      <c r="M951" s="8">
        <v>13402738</v>
      </c>
      <c r="N951" s="106">
        <v>61.04</v>
      </c>
      <c r="O951" s="94" t="s">
        <v>7</v>
      </c>
      <c r="P951" s="3"/>
    </row>
    <row r="952" spans="1:16" ht="16.5" customHeight="1">
      <c r="A952" s="3"/>
      <c r="B952" s="7" t="s">
        <v>128</v>
      </c>
      <c r="C952" s="1" t="s">
        <v>227</v>
      </c>
      <c r="E952" s="1" t="s">
        <v>325</v>
      </c>
      <c r="F952" s="1" t="s">
        <v>130</v>
      </c>
      <c r="G952" s="105" t="s">
        <v>597</v>
      </c>
      <c r="H952" s="105" t="s">
        <v>229</v>
      </c>
      <c r="I952" s="1" t="s">
        <v>131</v>
      </c>
      <c r="J952" s="8">
        <v>31925063</v>
      </c>
      <c r="K952" s="8">
        <v>17133208</v>
      </c>
      <c r="L952" s="8">
        <v>17023842.629999999</v>
      </c>
      <c r="M952" s="8">
        <v>31925063</v>
      </c>
      <c r="N952" s="106">
        <v>53.32</v>
      </c>
      <c r="O952" s="94" t="s">
        <v>7</v>
      </c>
      <c r="P952" s="3"/>
    </row>
    <row r="953" spans="1:16" ht="16.5" customHeight="1">
      <c r="A953" s="3"/>
      <c r="B953" s="7" t="s">
        <v>128</v>
      </c>
      <c r="C953" s="1" t="s">
        <v>227</v>
      </c>
      <c r="E953" s="1" t="s">
        <v>325</v>
      </c>
      <c r="F953" s="1" t="s">
        <v>130</v>
      </c>
      <c r="G953" s="105" t="s">
        <v>598</v>
      </c>
      <c r="H953" s="105" t="s">
        <v>228</v>
      </c>
      <c r="I953" s="1" t="s">
        <v>131</v>
      </c>
      <c r="J953" s="8">
        <v>56252876</v>
      </c>
      <c r="K953" s="8">
        <v>32205823</v>
      </c>
      <c r="L953" s="8">
        <v>31362838.870000001</v>
      </c>
      <c r="M953" s="8">
        <v>56252876</v>
      </c>
      <c r="N953" s="106">
        <v>55.75</v>
      </c>
      <c r="O953" s="94" t="s">
        <v>7</v>
      </c>
      <c r="P953" s="3"/>
    </row>
    <row r="954" spans="1:16" ht="16.5" customHeight="1">
      <c r="A954" s="3"/>
      <c r="B954" s="7" t="s">
        <v>128</v>
      </c>
      <c r="C954" s="1" t="s">
        <v>227</v>
      </c>
      <c r="E954" s="1" t="s">
        <v>325</v>
      </c>
      <c r="F954" s="1" t="s">
        <v>130</v>
      </c>
      <c r="G954" s="105" t="s">
        <v>599</v>
      </c>
      <c r="H954" s="105" t="s">
        <v>230</v>
      </c>
      <c r="I954" s="1" t="s">
        <v>131</v>
      </c>
      <c r="J954" s="8">
        <v>93450167</v>
      </c>
      <c r="K954" s="8">
        <v>51036329</v>
      </c>
      <c r="L954" s="8">
        <v>51075640.829999998</v>
      </c>
      <c r="M954" s="8">
        <v>93450167</v>
      </c>
      <c r="N954" s="106">
        <v>54.66</v>
      </c>
      <c r="O954" s="94" t="s">
        <v>7</v>
      </c>
      <c r="P954" s="3"/>
    </row>
    <row r="955" spans="1:16" ht="16.5" customHeight="1">
      <c r="A955" s="3"/>
      <c r="B955" s="7" t="s">
        <v>128</v>
      </c>
      <c r="C955" s="1" t="s">
        <v>227</v>
      </c>
      <c r="E955" s="1" t="s">
        <v>325</v>
      </c>
      <c r="F955" s="1" t="s">
        <v>130</v>
      </c>
      <c r="G955" s="105" t="s">
        <v>600</v>
      </c>
      <c r="H955" s="105" t="s">
        <v>229</v>
      </c>
      <c r="I955" s="1" t="s">
        <v>131</v>
      </c>
      <c r="J955" s="8">
        <v>92276714</v>
      </c>
      <c r="K955" s="8">
        <v>51371233</v>
      </c>
      <c r="L955" s="8">
        <v>50069739.950000003</v>
      </c>
      <c r="M955" s="8">
        <v>92276714</v>
      </c>
      <c r="N955" s="106">
        <v>54.26</v>
      </c>
      <c r="O955" s="94" t="s">
        <v>7</v>
      </c>
      <c r="P955" s="3"/>
    </row>
    <row r="956" spans="1:16" ht="16.5" customHeight="1">
      <c r="A956" s="3"/>
      <c r="B956" s="7" t="s">
        <v>128</v>
      </c>
      <c r="C956" s="1" t="s">
        <v>227</v>
      </c>
      <c r="E956" s="1" t="s">
        <v>325</v>
      </c>
      <c r="F956" s="1" t="s">
        <v>130</v>
      </c>
      <c r="G956" s="105" t="s">
        <v>601</v>
      </c>
      <c r="H956" s="105" t="s">
        <v>158</v>
      </c>
      <c r="I956" s="1" t="s">
        <v>131</v>
      </c>
      <c r="J956" s="8">
        <v>1756000007</v>
      </c>
      <c r="K956" s="8">
        <v>1000345206</v>
      </c>
      <c r="L956" s="8">
        <v>1022331852.51</v>
      </c>
      <c r="M956" s="8">
        <v>1756000007</v>
      </c>
      <c r="N956" s="106">
        <v>58.22</v>
      </c>
      <c r="O956" s="94" t="s">
        <v>7</v>
      </c>
      <c r="P956" s="3"/>
    </row>
    <row r="957" spans="1:16" ht="16.5" customHeight="1">
      <c r="A957" s="3"/>
      <c r="B957" s="7" t="s">
        <v>128</v>
      </c>
      <c r="C957" s="1" t="s">
        <v>227</v>
      </c>
      <c r="E957" s="1" t="s">
        <v>325</v>
      </c>
      <c r="F957" s="1" t="s">
        <v>130</v>
      </c>
      <c r="G957" s="105" t="s">
        <v>824</v>
      </c>
      <c r="H957" s="105" t="s">
        <v>430</v>
      </c>
      <c r="I957" s="1" t="s">
        <v>131</v>
      </c>
      <c r="J957" s="8">
        <v>297671237</v>
      </c>
      <c r="K957" s="8">
        <v>204490413</v>
      </c>
      <c r="L957" s="8">
        <v>204790766.33000001</v>
      </c>
      <c r="M957" s="8">
        <v>297671237</v>
      </c>
      <c r="N957" s="106">
        <v>68.8</v>
      </c>
      <c r="O957" s="94" t="s">
        <v>7</v>
      </c>
      <c r="P957" s="3"/>
    </row>
    <row r="958" spans="1:16" ht="16.5" customHeight="1">
      <c r="A958" s="3"/>
      <c r="B958" s="7" t="s">
        <v>128</v>
      </c>
      <c r="C958" s="1" t="s">
        <v>227</v>
      </c>
      <c r="E958" s="1" t="s">
        <v>325</v>
      </c>
      <c r="F958" s="1" t="s">
        <v>130</v>
      </c>
      <c r="G958" s="105" t="s">
        <v>602</v>
      </c>
      <c r="H958" s="105" t="s">
        <v>232</v>
      </c>
      <c r="I958" s="1" t="s">
        <v>131</v>
      </c>
      <c r="J958" s="8">
        <v>3087175339</v>
      </c>
      <c r="K958" s="8">
        <v>2000000000</v>
      </c>
      <c r="L958" s="8">
        <v>2036706672.9300001</v>
      </c>
      <c r="M958" s="8">
        <v>3087175339</v>
      </c>
      <c r="N958" s="106">
        <v>65.97</v>
      </c>
      <c r="O958" s="94" t="s">
        <v>7</v>
      </c>
      <c r="P958" s="3"/>
    </row>
    <row r="959" spans="1:16" ht="16.5" customHeight="1">
      <c r="A959" s="3"/>
      <c r="B959" s="7" t="s">
        <v>128</v>
      </c>
      <c r="C959" s="1" t="s">
        <v>227</v>
      </c>
      <c r="E959" s="1" t="s">
        <v>325</v>
      </c>
      <c r="F959" s="1" t="s">
        <v>130</v>
      </c>
      <c r="G959" s="105" t="s">
        <v>603</v>
      </c>
      <c r="H959" s="105" t="s">
        <v>233</v>
      </c>
      <c r="I959" s="1" t="s">
        <v>131</v>
      </c>
      <c r="J959" s="8">
        <v>3040178082</v>
      </c>
      <c r="K959" s="8">
        <v>2000000001</v>
      </c>
      <c r="L959" s="8">
        <v>2000902752.3099999</v>
      </c>
      <c r="M959" s="8">
        <v>3040178082</v>
      </c>
      <c r="N959" s="106">
        <v>65.819999999999993</v>
      </c>
      <c r="O959" s="94" t="s">
        <v>7</v>
      </c>
      <c r="P959" s="3"/>
    </row>
    <row r="960" spans="1:16" ht="16.5" customHeight="1">
      <c r="A960" s="3"/>
      <c r="B960" s="7" t="s">
        <v>128</v>
      </c>
      <c r="C960" s="1" t="s">
        <v>227</v>
      </c>
      <c r="E960" s="1" t="s">
        <v>325</v>
      </c>
      <c r="F960" s="1" t="s">
        <v>130</v>
      </c>
      <c r="G960" s="105" t="s">
        <v>603</v>
      </c>
      <c r="H960" s="105" t="s">
        <v>234</v>
      </c>
      <c r="I960" s="1" t="s">
        <v>131</v>
      </c>
      <c r="J960" s="8">
        <v>3101041097</v>
      </c>
      <c r="K960" s="8">
        <v>1999999999</v>
      </c>
      <c r="L960" s="8">
        <v>2000883260.6400001</v>
      </c>
      <c r="M960" s="8">
        <v>3101041097</v>
      </c>
      <c r="N960" s="106">
        <v>64.52</v>
      </c>
      <c r="O960" s="94" t="s">
        <v>7</v>
      </c>
      <c r="P960" s="3"/>
    </row>
    <row r="961" spans="1:16" ht="16.5" customHeight="1">
      <c r="A961" s="3"/>
      <c r="B961" s="7" t="s">
        <v>128</v>
      </c>
      <c r="C961" s="1" t="s">
        <v>227</v>
      </c>
      <c r="E961" s="1" t="s">
        <v>325</v>
      </c>
      <c r="F961" s="1" t="s">
        <v>130</v>
      </c>
      <c r="G961" s="105" t="s">
        <v>825</v>
      </c>
      <c r="H961" s="105" t="s">
        <v>378</v>
      </c>
      <c r="I961" s="1" t="s">
        <v>131</v>
      </c>
      <c r="J961" s="8">
        <v>755328762</v>
      </c>
      <c r="K961" s="8">
        <v>499999998</v>
      </c>
      <c r="L961" s="8">
        <v>501581943.56</v>
      </c>
      <c r="M961" s="8">
        <v>755328762</v>
      </c>
      <c r="N961" s="106">
        <v>66.41</v>
      </c>
      <c r="O961" s="94" t="s">
        <v>7</v>
      </c>
      <c r="P961" s="3"/>
    </row>
    <row r="962" spans="1:16" ht="16.5" customHeight="1">
      <c r="A962" s="3"/>
      <c r="B962" s="7" t="s">
        <v>128</v>
      </c>
      <c r="C962" s="1" t="s">
        <v>227</v>
      </c>
      <c r="E962" s="1" t="s">
        <v>325</v>
      </c>
      <c r="F962" s="1" t="s">
        <v>130</v>
      </c>
      <c r="G962" s="105" t="s">
        <v>825</v>
      </c>
      <c r="H962" s="105" t="s">
        <v>431</v>
      </c>
      <c r="I962" s="1" t="s">
        <v>131</v>
      </c>
      <c r="J962" s="8">
        <v>1160928078</v>
      </c>
      <c r="K962" s="8">
        <v>750000000</v>
      </c>
      <c r="L962" s="8">
        <v>752437081</v>
      </c>
      <c r="M962" s="8">
        <v>1160928078</v>
      </c>
      <c r="N962" s="106">
        <v>64.81</v>
      </c>
      <c r="O962" s="94" t="s">
        <v>7</v>
      </c>
      <c r="P962" s="3"/>
    </row>
    <row r="963" spans="1:16" ht="16.5" customHeight="1">
      <c r="A963" s="3"/>
      <c r="B963" s="7" t="s">
        <v>128</v>
      </c>
      <c r="C963" s="1" t="s">
        <v>227</v>
      </c>
      <c r="E963" s="1" t="s">
        <v>325</v>
      </c>
      <c r="F963" s="1" t="s">
        <v>130</v>
      </c>
      <c r="G963" s="105" t="s">
        <v>825</v>
      </c>
      <c r="H963" s="105" t="s">
        <v>432</v>
      </c>
      <c r="I963" s="1" t="s">
        <v>131</v>
      </c>
      <c r="J963" s="8">
        <v>789815074</v>
      </c>
      <c r="K963" s="8">
        <v>499999998</v>
      </c>
      <c r="L963" s="8">
        <v>501678353.39999998</v>
      </c>
      <c r="M963" s="8">
        <v>789815074</v>
      </c>
      <c r="N963" s="106">
        <v>63.52</v>
      </c>
      <c r="O963" s="94" t="s">
        <v>7</v>
      </c>
      <c r="P963" s="3"/>
    </row>
    <row r="964" spans="1:16" ht="16.5" customHeight="1">
      <c r="A964" s="3"/>
      <c r="B964" s="7" t="s">
        <v>128</v>
      </c>
      <c r="C964" s="1" t="s">
        <v>227</v>
      </c>
      <c r="E964" s="1" t="s">
        <v>325</v>
      </c>
      <c r="F964" s="1" t="s">
        <v>130</v>
      </c>
      <c r="G964" s="105" t="s">
        <v>826</v>
      </c>
      <c r="H964" s="105" t="s">
        <v>378</v>
      </c>
      <c r="I964" s="1" t="s">
        <v>131</v>
      </c>
      <c r="J964" s="8">
        <v>1510657535</v>
      </c>
      <c r="K964" s="8">
        <v>1003452055</v>
      </c>
      <c r="L964" s="8">
        <v>1003182497.4400001</v>
      </c>
      <c r="M964" s="8">
        <v>1510657535</v>
      </c>
      <c r="N964" s="106">
        <v>66.41</v>
      </c>
      <c r="O964" s="94" t="s">
        <v>7</v>
      </c>
      <c r="P964" s="3"/>
    </row>
    <row r="965" spans="1:16" ht="16.5" customHeight="1">
      <c r="A965" s="3"/>
      <c r="B965" s="7" t="s">
        <v>128</v>
      </c>
      <c r="C965" s="1" t="s">
        <v>227</v>
      </c>
      <c r="E965" s="1" t="s">
        <v>325</v>
      </c>
      <c r="F965" s="1" t="s">
        <v>130</v>
      </c>
      <c r="G965" s="105" t="s">
        <v>827</v>
      </c>
      <c r="H965" s="105" t="s">
        <v>431</v>
      </c>
      <c r="I965" s="1" t="s">
        <v>131</v>
      </c>
      <c r="J965" s="8">
        <v>789431097</v>
      </c>
      <c r="K965" s="8">
        <v>512714178</v>
      </c>
      <c r="L965" s="8">
        <v>511671475.87</v>
      </c>
      <c r="M965" s="8">
        <v>789431097</v>
      </c>
      <c r="N965" s="106">
        <v>64.819999999999993</v>
      </c>
      <c r="O965" s="94" t="s">
        <v>7</v>
      </c>
      <c r="P965" s="3"/>
    </row>
    <row r="966" spans="1:16" ht="16.5" customHeight="1">
      <c r="A966" s="3"/>
      <c r="B966" s="7" t="s">
        <v>128</v>
      </c>
      <c r="C966" s="1" t="s">
        <v>227</v>
      </c>
      <c r="E966" s="1" t="s">
        <v>325</v>
      </c>
      <c r="F966" s="1" t="s">
        <v>130</v>
      </c>
      <c r="G966" s="105" t="s">
        <v>827</v>
      </c>
      <c r="H966" s="105" t="s">
        <v>432</v>
      </c>
      <c r="I966" s="1" t="s">
        <v>131</v>
      </c>
      <c r="J966" s="8">
        <v>235364891</v>
      </c>
      <c r="K966" s="8">
        <v>149814395</v>
      </c>
      <c r="L966" s="8">
        <v>149504625.25</v>
      </c>
      <c r="M966" s="8">
        <v>235364891</v>
      </c>
      <c r="N966" s="106">
        <v>63.52</v>
      </c>
      <c r="O966" s="94" t="s">
        <v>7</v>
      </c>
      <c r="P966" s="3"/>
    </row>
    <row r="967" spans="1:16" ht="16.5" customHeight="1">
      <c r="A967" s="3"/>
      <c r="B967" s="7" t="s">
        <v>128</v>
      </c>
      <c r="C967" s="1" t="s">
        <v>227</v>
      </c>
      <c r="E967" s="1" t="s">
        <v>325</v>
      </c>
      <c r="F967" s="1" t="s">
        <v>130</v>
      </c>
      <c r="G967" s="105" t="s">
        <v>794</v>
      </c>
      <c r="H967" s="105" t="s">
        <v>371</v>
      </c>
      <c r="I967" s="1" t="s">
        <v>131</v>
      </c>
      <c r="J967" s="8">
        <v>584624465</v>
      </c>
      <c r="K967" s="8">
        <v>390244436</v>
      </c>
      <c r="L967" s="8">
        <v>388237426.41000003</v>
      </c>
      <c r="M967" s="8">
        <v>584624465</v>
      </c>
      <c r="N967" s="106">
        <v>66.41</v>
      </c>
      <c r="O967" s="94" t="s">
        <v>7</v>
      </c>
      <c r="P967" s="3"/>
    </row>
    <row r="968" spans="1:16" ht="16.5" customHeight="1">
      <c r="A968" s="3"/>
      <c r="B968" s="7" t="s">
        <v>128</v>
      </c>
      <c r="C968" s="1" t="s">
        <v>227</v>
      </c>
      <c r="E968" s="1" t="s">
        <v>325</v>
      </c>
      <c r="F968" s="1" t="s">
        <v>130</v>
      </c>
      <c r="G968" s="105" t="s">
        <v>778</v>
      </c>
      <c r="H968" s="105" t="s">
        <v>378</v>
      </c>
      <c r="I968" s="1" t="s">
        <v>131</v>
      </c>
      <c r="J968" s="8">
        <v>148821919</v>
      </c>
      <c r="K968" s="8">
        <v>100221914</v>
      </c>
      <c r="L968" s="8">
        <v>100317537.37</v>
      </c>
      <c r="M968" s="8">
        <v>148821919</v>
      </c>
      <c r="N968" s="106">
        <v>67.41</v>
      </c>
      <c r="O968" s="94" t="s">
        <v>7</v>
      </c>
      <c r="P968" s="3"/>
    </row>
    <row r="969" spans="1:16" ht="16.5" customHeight="1">
      <c r="A969" s="3"/>
      <c r="B969" s="7" t="s">
        <v>128</v>
      </c>
      <c r="C969" s="1" t="s">
        <v>227</v>
      </c>
      <c r="E969" s="1" t="s">
        <v>325</v>
      </c>
      <c r="F969" s="1" t="s">
        <v>130</v>
      </c>
      <c r="G969" s="105" t="s">
        <v>604</v>
      </c>
      <c r="H969" s="105" t="s">
        <v>235</v>
      </c>
      <c r="I969" s="1" t="s">
        <v>131</v>
      </c>
      <c r="J969" s="8">
        <v>3316095888</v>
      </c>
      <c r="K969" s="8">
        <v>2000000000</v>
      </c>
      <c r="L969" s="8">
        <v>2016460256.3299999</v>
      </c>
      <c r="M969" s="8">
        <v>3316095888</v>
      </c>
      <c r="N969" s="106">
        <v>60.81</v>
      </c>
      <c r="O969" s="94" t="s">
        <v>7</v>
      </c>
      <c r="P969" s="3"/>
    </row>
    <row r="970" spans="1:16" ht="16.5" customHeight="1">
      <c r="A970" s="3"/>
      <c r="B970" s="7" t="s">
        <v>128</v>
      </c>
      <c r="C970" s="1" t="s">
        <v>227</v>
      </c>
      <c r="E970" s="1" t="s">
        <v>325</v>
      </c>
      <c r="F970" s="1" t="s">
        <v>130</v>
      </c>
      <c r="G970" s="105" t="s">
        <v>604</v>
      </c>
      <c r="H970" s="105" t="s">
        <v>236</v>
      </c>
      <c r="I970" s="1" t="s">
        <v>131</v>
      </c>
      <c r="J970" s="8">
        <v>3416547952</v>
      </c>
      <c r="K970" s="8">
        <v>1999999999</v>
      </c>
      <c r="L970" s="8">
        <v>2016774879.9000001</v>
      </c>
      <c r="M970" s="8">
        <v>3416547952</v>
      </c>
      <c r="N970" s="106">
        <v>59.03</v>
      </c>
      <c r="O970" s="94" t="s">
        <v>7</v>
      </c>
      <c r="P970" s="3"/>
    </row>
    <row r="971" spans="1:16" ht="16.5" customHeight="1">
      <c r="A971" s="3"/>
      <c r="B971" s="7" t="s">
        <v>128</v>
      </c>
      <c r="C971" s="1" t="s">
        <v>227</v>
      </c>
      <c r="E971" s="1" t="s">
        <v>325</v>
      </c>
      <c r="F971" s="1" t="s">
        <v>130</v>
      </c>
      <c r="G971" s="105" t="s">
        <v>605</v>
      </c>
      <c r="H971" s="105" t="s">
        <v>237</v>
      </c>
      <c r="I971" s="1" t="s">
        <v>131</v>
      </c>
      <c r="J971" s="8">
        <v>40392632</v>
      </c>
      <c r="K971" s="8">
        <v>29853385</v>
      </c>
      <c r="L971" s="8">
        <v>29902450.690000001</v>
      </c>
      <c r="M971" s="8">
        <v>40392632</v>
      </c>
      <c r="N971" s="106">
        <v>74.03</v>
      </c>
      <c r="O971" s="94" t="s">
        <v>7</v>
      </c>
      <c r="P971" s="3"/>
    </row>
    <row r="972" spans="1:16" ht="16.5" customHeight="1">
      <c r="A972" s="3"/>
      <c r="B972" s="7" t="s">
        <v>128</v>
      </c>
      <c r="C972" s="1" t="s">
        <v>227</v>
      </c>
      <c r="E972" s="1" t="s">
        <v>325</v>
      </c>
      <c r="F972" s="1" t="s">
        <v>130</v>
      </c>
      <c r="G972" s="105" t="s">
        <v>605</v>
      </c>
      <c r="H972" s="105" t="s">
        <v>155</v>
      </c>
      <c r="I972" s="1" t="s">
        <v>131</v>
      </c>
      <c r="J972" s="8">
        <v>6994520</v>
      </c>
      <c r="K972" s="8">
        <v>5099391</v>
      </c>
      <c r="L972" s="8">
        <v>5112248.59</v>
      </c>
      <c r="M972" s="8">
        <v>6994520</v>
      </c>
      <c r="N972" s="106">
        <v>73.09</v>
      </c>
      <c r="O972" s="94" t="s">
        <v>7</v>
      </c>
      <c r="P972" s="3"/>
    </row>
    <row r="973" spans="1:16" ht="16.5" customHeight="1">
      <c r="A973" s="3"/>
      <c r="B973" s="7" t="s">
        <v>128</v>
      </c>
      <c r="C973" s="1" t="s">
        <v>227</v>
      </c>
      <c r="E973" s="1" t="s">
        <v>325</v>
      </c>
      <c r="F973" s="1" t="s">
        <v>130</v>
      </c>
      <c r="G973" s="105" t="s">
        <v>606</v>
      </c>
      <c r="H973" s="105" t="s">
        <v>231</v>
      </c>
      <c r="I973" s="1" t="s">
        <v>131</v>
      </c>
      <c r="J973" s="8">
        <v>176710196</v>
      </c>
      <c r="K973" s="8">
        <v>127633371</v>
      </c>
      <c r="L973" s="8">
        <v>128317255.26000001</v>
      </c>
      <c r="M973" s="8">
        <v>176710196</v>
      </c>
      <c r="N973" s="106">
        <v>72.61</v>
      </c>
      <c r="O973" s="94" t="s">
        <v>7</v>
      </c>
      <c r="P973" s="3"/>
    </row>
    <row r="974" spans="1:16" ht="16.5" customHeight="1">
      <c r="A974" s="3"/>
      <c r="B974" s="7" t="s">
        <v>128</v>
      </c>
      <c r="C974" s="1" t="s">
        <v>227</v>
      </c>
      <c r="E974" s="1" t="s">
        <v>325</v>
      </c>
      <c r="F974" s="1" t="s">
        <v>130</v>
      </c>
      <c r="G974" s="105" t="s">
        <v>607</v>
      </c>
      <c r="H974" s="105" t="s">
        <v>238</v>
      </c>
      <c r="I974" s="1" t="s">
        <v>131</v>
      </c>
      <c r="J974" s="8">
        <v>3761583569</v>
      </c>
      <c r="K974" s="8">
        <v>2000000001</v>
      </c>
      <c r="L974" s="8">
        <v>2019878577.9100001</v>
      </c>
      <c r="M974" s="8">
        <v>3761583569</v>
      </c>
      <c r="N974" s="106">
        <v>53.7</v>
      </c>
      <c r="O974" s="94" t="s">
        <v>7</v>
      </c>
      <c r="P974" s="3"/>
    </row>
    <row r="975" spans="1:16" ht="16.5" customHeight="1">
      <c r="A975" s="3"/>
      <c r="B975" s="7" t="s">
        <v>128</v>
      </c>
      <c r="C975" s="1" t="s">
        <v>227</v>
      </c>
      <c r="E975" s="1" t="s">
        <v>325</v>
      </c>
      <c r="F975" s="1" t="s">
        <v>130</v>
      </c>
      <c r="G975" s="105" t="s">
        <v>607</v>
      </c>
      <c r="H975" s="105" t="s">
        <v>239</v>
      </c>
      <c r="I975" s="1" t="s">
        <v>131</v>
      </c>
      <c r="J975" s="8">
        <v>3801528761</v>
      </c>
      <c r="K975" s="8">
        <v>1999999998</v>
      </c>
      <c r="L975" s="8">
        <v>2019933283.5799999</v>
      </c>
      <c r="M975" s="8">
        <v>3801528761</v>
      </c>
      <c r="N975" s="106">
        <v>53.13</v>
      </c>
      <c r="O975" s="94" t="s">
        <v>7</v>
      </c>
      <c r="P975" s="3"/>
    </row>
    <row r="976" spans="1:16" ht="16.5" customHeight="1">
      <c r="A976" s="3"/>
      <c r="B976" s="7" t="s">
        <v>128</v>
      </c>
      <c r="C976" s="1" t="s">
        <v>227</v>
      </c>
      <c r="E976" s="1" t="s">
        <v>325</v>
      </c>
      <c r="F976" s="1" t="s">
        <v>130</v>
      </c>
      <c r="G976" s="105" t="s">
        <v>608</v>
      </c>
      <c r="H976" s="105" t="s">
        <v>240</v>
      </c>
      <c r="I976" s="1" t="s">
        <v>131</v>
      </c>
      <c r="J976" s="8">
        <v>2249863008</v>
      </c>
      <c r="K976" s="8">
        <v>1250410958</v>
      </c>
      <c r="L976" s="8">
        <v>1269573677.04</v>
      </c>
      <c r="M976" s="8">
        <v>2249863008</v>
      </c>
      <c r="N976" s="106">
        <v>56.43</v>
      </c>
      <c r="O976" s="94" t="s">
        <v>7</v>
      </c>
      <c r="P976" s="3"/>
    </row>
    <row r="977" spans="1:16" ht="16.5" customHeight="1">
      <c r="A977" s="3"/>
      <c r="B977" s="7" t="s">
        <v>128</v>
      </c>
      <c r="C977" s="1" t="s">
        <v>227</v>
      </c>
      <c r="E977" s="1" t="s">
        <v>325</v>
      </c>
      <c r="F977" s="1" t="s">
        <v>130</v>
      </c>
      <c r="G977" s="105" t="s">
        <v>609</v>
      </c>
      <c r="H977" s="105" t="s">
        <v>241</v>
      </c>
      <c r="I977" s="1" t="s">
        <v>131</v>
      </c>
      <c r="J977" s="8">
        <v>144753980</v>
      </c>
      <c r="K977" s="8">
        <v>80736437</v>
      </c>
      <c r="L977" s="8">
        <v>80790735.799999997</v>
      </c>
      <c r="M977" s="8">
        <v>144753980</v>
      </c>
      <c r="N977" s="106">
        <v>55.81</v>
      </c>
      <c r="O977" s="94" t="s">
        <v>7</v>
      </c>
      <c r="P977" s="3"/>
    </row>
    <row r="978" spans="1:16" ht="16.5" customHeight="1">
      <c r="A978" s="3"/>
      <c r="B978" s="7" t="s">
        <v>128</v>
      </c>
      <c r="C978" s="1" t="s">
        <v>227</v>
      </c>
      <c r="E978" s="1" t="s">
        <v>325</v>
      </c>
      <c r="F978" s="1" t="s">
        <v>130</v>
      </c>
      <c r="G978" s="105" t="s">
        <v>787</v>
      </c>
      <c r="H978" s="105" t="s">
        <v>433</v>
      </c>
      <c r="I978" s="1" t="s">
        <v>131</v>
      </c>
      <c r="J978" s="8">
        <v>185999998</v>
      </c>
      <c r="K978" s="8">
        <v>153106849</v>
      </c>
      <c r="L978" s="8">
        <v>153199306.21000001</v>
      </c>
      <c r="M978" s="8">
        <v>185999998</v>
      </c>
      <c r="N978" s="106">
        <v>82.37</v>
      </c>
      <c r="O978" s="94" t="s">
        <v>7</v>
      </c>
      <c r="P978" s="3"/>
    </row>
    <row r="979" spans="1:16" ht="16.5" customHeight="1">
      <c r="A979" s="3"/>
      <c r="B979" s="7" t="s">
        <v>128</v>
      </c>
      <c r="C979" s="1" t="s">
        <v>227</v>
      </c>
      <c r="E979" s="1" t="s">
        <v>325</v>
      </c>
      <c r="F979" s="1" t="s">
        <v>130</v>
      </c>
      <c r="G979" s="105" t="s">
        <v>610</v>
      </c>
      <c r="H979" s="105" t="s">
        <v>242</v>
      </c>
      <c r="I979" s="1" t="s">
        <v>131</v>
      </c>
      <c r="J979" s="8">
        <v>1950758730</v>
      </c>
      <c r="K979" s="8">
        <v>1310053769</v>
      </c>
      <c r="L979" s="8">
        <v>1285444984.55</v>
      </c>
      <c r="M979" s="8">
        <v>1950758730</v>
      </c>
      <c r="N979" s="106">
        <v>65.89</v>
      </c>
      <c r="O979" s="94" t="s">
        <v>7</v>
      </c>
      <c r="P979" s="3"/>
    </row>
    <row r="980" spans="1:16" ht="16.5" customHeight="1">
      <c r="A980" s="3"/>
      <c r="B980" s="7" t="s">
        <v>128</v>
      </c>
      <c r="C980" s="1" t="s">
        <v>227</v>
      </c>
      <c r="E980" s="1" t="s">
        <v>325</v>
      </c>
      <c r="F980" s="1" t="s">
        <v>130</v>
      </c>
      <c r="G980" s="105" t="s">
        <v>611</v>
      </c>
      <c r="H980" s="105" t="s">
        <v>243</v>
      </c>
      <c r="I980" s="1" t="s">
        <v>131</v>
      </c>
      <c r="J980" s="8">
        <v>3073276715</v>
      </c>
      <c r="K980" s="8">
        <v>1999999999</v>
      </c>
      <c r="L980" s="8">
        <v>2007688974.1700001</v>
      </c>
      <c r="M980" s="8">
        <v>3073276715</v>
      </c>
      <c r="N980" s="106">
        <v>65.33</v>
      </c>
      <c r="O980" s="94" t="s">
        <v>7</v>
      </c>
      <c r="P980" s="3"/>
    </row>
    <row r="981" spans="1:16" ht="16.5" customHeight="1">
      <c r="A981" s="3"/>
      <c r="B981" s="7" t="s">
        <v>128</v>
      </c>
      <c r="C981" s="1" t="s">
        <v>227</v>
      </c>
      <c r="E981" s="1" t="s">
        <v>325</v>
      </c>
      <c r="F981" s="1" t="s">
        <v>130</v>
      </c>
      <c r="G981" s="105" t="s">
        <v>611</v>
      </c>
      <c r="H981" s="105" t="s">
        <v>244</v>
      </c>
      <c r="I981" s="1" t="s">
        <v>131</v>
      </c>
      <c r="J981" s="8">
        <v>280490407</v>
      </c>
      <c r="K981" s="8">
        <v>200000000</v>
      </c>
      <c r="L981" s="8">
        <v>200564328.49000001</v>
      </c>
      <c r="M981" s="8">
        <v>280490407</v>
      </c>
      <c r="N981" s="106">
        <v>71.5</v>
      </c>
      <c r="O981" s="94" t="s">
        <v>7</v>
      </c>
      <c r="P981" s="3"/>
    </row>
    <row r="982" spans="1:16" ht="16.5" customHeight="1">
      <c r="A982" s="3"/>
      <c r="B982" s="7" t="s">
        <v>128</v>
      </c>
      <c r="C982" s="1" t="s">
        <v>227</v>
      </c>
      <c r="E982" s="1" t="s">
        <v>325</v>
      </c>
      <c r="F982" s="1" t="s">
        <v>130</v>
      </c>
      <c r="G982" s="105" t="s">
        <v>611</v>
      </c>
      <c r="H982" s="105" t="s">
        <v>244</v>
      </c>
      <c r="I982" s="1" t="s">
        <v>131</v>
      </c>
      <c r="J982" s="8">
        <v>280490407</v>
      </c>
      <c r="K982" s="8">
        <v>200000000</v>
      </c>
      <c r="L982" s="8">
        <v>200564328.49000001</v>
      </c>
      <c r="M982" s="8">
        <v>280490407</v>
      </c>
      <c r="N982" s="106">
        <v>71.5</v>
      </c>
      <c r="O982" s="94" t="s">
        <v>7</v>
      </c>
      <c r="P982" s="3"/>
    </row>
    <row r="983" spans="1:16" ht="16.5" customHeight="1">
      <c r="A983" s="3"/>
      <c r="B983" s="7" t="s">
        <v>128</v>
      </c>
      <c r="C983" s="1" t="s">
        <v>227</v>
      </c>
      <c r="E983" s="1" t="s">
        <v>325</v>
      </c>
      <c r="F983" s="1" t="s">
        <v>130</v>
      </c>
      <c r="G983" s="105" t="s">
        <v>611</v>
      </c>
      <c r="H983" s="105" t="s">
        <v>244</v>
      </c>
      <c r="I983" s="1" t="s">
        <v>131</v>
      </c>
      <c r="J983" s="8">
        <v>280490407</v>
      </c>
      <c r="K983" s="8">
        <v>200000000</v>
      </c>
      <c r="L983" s="8">
        <v>200564328.49000001</v>
      </c>
      <c r="M983" s="8">
        <v>280490407</v>
      </c>
      <c r="N983" s="106">
        <v>71.5</v>
      </c>
      <c r="O983" s="94" t="s">
        <v>7</v>
      </c>
      <c r="P983" s="3"/>
    </row>
    <row r="984" spans="1:16" ht="16.5" customHeight="1">
      <c r="A984" s="3"/>
      <c r="B984" s="7" t="s">
        <v>128</v>
      </c>
      <c r="C984" s="1" t="s">
        <v>227</v>
      </c>
      <c r="E984" s="1" t="s">
        <v>325</v>
      </c>
      <c r="F984" s="1" t="s">
        <v>130</v>
      </c>
      <c r="G984" s="105" t="s">
        <v>611</v>
      </c>
      <c r="H984" s="105" t="s">
        <v>244</v>
      </c>
      <c r="I984" s="1" t="s">
        <v>131</v>
      </c>
      <c r="J984" s="8">
        <v>280490407</v>
      </c>
      <c r="K984" s="8">
        <v>200000000</v>
      </c>
      <c r="L984" s="8">
        <v>200564328.49000001</v>
      </c>
      <c r="M984" s="8">
        <v>280490407</v>
      </c>
      <c r="N984" s="106">
        <v>71.5</v>
      </c>
      <c r="O984" s="94" t="s">
        <v>7</v>
      </c>
      <c r="P984" s="3"/>
    </row>
    <row r="985" spans="1:16" ht="16.5" customHeight="1">
      <c r="A985" s="3"/>
      <c r="B985" s="7" t="s">
        <v>128</v>
      </c>
      <c r="C985" s="1" t="s">
        <v>227</v>
      </c>
      <c r="E985" s="1" t="s">
        <v>325</v>
      </c>
      <c r="F985" s="1" t="s">
        <v>130</v>
      </c>
      <c r="G985" s="105" t="s">
        <v>611</v>
      </c>
      <c r="H985" s="105" t="s">
        <v>245</v>
      </c>
      <c r="I985" s="1" t="s">
        <v>131</v>
      </c>
      <c r="J985" s="8">
        <v>299847118</v>
      </c>
      <c r="K985" s="8">
        <v>200000001</v>
      </c>
      <c r="L985" s="8">
        <v>200755351.65000001</v>
      </c>
      <c r="M985" s="8">
        <v>299847118</v>
      </c>
      <c r="N985" s="106">
        <v>66.95</v>
      </c>
      <c r="O985" s="94" t="s">
        <v>7</v>
      </c>
      <c r="P985" s="3"/>
    </row>
    <row r="986" spans="1:16" ht="16.5" customHeight="1">
      <c r="A986" s="3"/>
      <c r="B986" s="7" t="s">
        <v>128</v>
      </c>
      <c r="C986" s="1" t="s">
        <v>227</v>
      </c>
      <c r="E986" s="1" t="s">
        <v>325</v>
      </c>
      <c r="F986" s="1" t="s">
        <v>130</v>
      </c>
      <c r="G986" s="105" t="s">
        <v>611</v>
      </c>
      <c r="H986" s="105" t="s">
        <v>245</v>
      </c>
      <c r="I986" s="1" t="s">
        <v>131</v>
      </c>
      <c r="J986" s="8">
        <v>299847118</v>
      </c>
      <c r="K986" s="8">
        <v>200000001</v>
      </c>
      <c r="L986" s="8">
        <v>200755351.65000001</v>
      </c>
      <c r="M986" s="8">
        <v>299847118</v>
      </c>
      <c r="N986" s="106">
        <v>66.95</v>
      </c>
      <c r="O986" s="94" t="s">
        <v>7</v>
      </c>
      <c r="P986" s="3"/>
    </row>
    <row r="987" spans="1:16" ht="16.5" customHeight="1">
      <c r="A987" s="3"/>
      <c r="B987" s="7" t="s">
        <v>128</v>
      </c>
      <c r="C987" s="1" t="s">
        <v>227</v>
      </c>
      <c r="E987" s="1" t="s">
        <v>325</v>
      </c>
      <c r="F987" s="1" t="s">
        <v>130</v>
      </c>
      <c r="G987" s="105" t="s">
        <v>611</v>
      </c>
      <c r="H987" s="105" t="s">
        <v>245</v>
      </c>
      <c r="I987" s="1" t="s">
        <v>131</v>
      </c>
      <c r="J987" s="8">
        <v>299847118</v>
      </c>
      <c r="K987" s="8">
        <v>200000001</v>
      </c>
      <c r="L987" s="8">
        <v>200755351.65000001</v>
      </c>
      <c r="M987" s="8">
        <v>299847118</v>
      </c>
      <c r="N987" s="106">
        <v>66.95</v>
      </c>
      <c r="O987" s="94" t="s">
        <v>7</v>
      </c>
      <c r="P987" s="3"/>
    </row>
    <row r="988" spans="1:16" ht="16.5" customHeight="1">
      <c r="A988" s="3"/>
      <c r="B988" s="7" t="s">
        <v>128</v>
      </c>
      <c r="C988" s="1" t="s">
        <v>227</v>
      </c>
      <c r="E988" s="1" t="s">
        <v>325</v>
      </c>
      <c r="F988" s="1" t="s">
        <v>130</v>
      </c>
      <c r="G988" s="105" t="s">
        <v>612</v>
      </c>
      <c r="H988" s="105" t="s">
        <v>246</v>
      </c>
      <c r="I988" s="1" t="s">
        <v>131</v>
      </c>
      <c r="J988" s="8">
        <v>2151481165</v>
      </c>
      <c r="K988" s="8">
        <v>1782605137</v>
      </c>
      <c r="L988" s="8">
        <v>1781582381.97</v>
      </c>
      <c r="M988" s="8">
        <v>2151481165</v>
      </c>
      <c r="N988" s="106">
        <v>82.81</v>
      </c>
      <c r="O988" s="94" t="s">
        <v>7</v>
      </c>
      <c r="P988" s="3"/>
    </row>
    <row r="989" spans="1:16" ht="16.5" customHeight="1">
      <c r="A989" s="3"/>
      <c r="B989" s="7" t="s">
        <v>128</v>
      </c>
      <c r="C989" s="1" t="s">
        <v>227</v>
      </c>
      <c r="E989" s="1" t="s">
        <v>325</v>
      </c>
      <c r="F989" s="1" t="s">
        <v>130</v>
      </c>
      <c r="G989" s="105" t="s">
        <v>488</v>
      </c>
      <c r="H989" s="105" t="s">
        <v>434</v>
      </c>
      <c r="I989" s="1" t="s">
        <v>131</v>
      </c>
      <c r="J989" s="8">
        <v>43525480</v>
      </c>
      <c r="K989" s="8">
        <v>30813698</v>
      </c>
      <c r="L989" s="8">
        <v>30241775.329999998</v>
      </c>
      <c r="M989" s="8">
        <v>43525480</v>
      </c>
      <c r="N989" s="106">
        <v>69.48</v>
      </c>
      <c r="O989" s="94" t="s">
        <v>7</v>
      </c>
      <c r="P989" s="3"/>
    </row>
    <row r="990" spans="1:16" ht="16.5" customHeight="1">
      <c r="A990" s="3"/>
      <c r="B990" s="7" t="s">
        <v>128</v>
      </c>
      <c r="C990" s="1" t="s">
        <v>227</v>
      </c>
      <c r="E990" s="1" t="s">
        <v>325</v>
      </c>
      <c r="F990" s="1" t="s">
        <v>130</v>
      </c>
      <c r="G990" s="105" t="s">
        <v>488</v>
      </c>
      <c r="H990" s="105" t="s">
        <v>228</v>
      </c>
      <c r="I990" s="1" t="s">
        <v>131</v>
      </c>
      <c r="J990" s="8">
        <v>1302922</v>
      </c>
      <c r="K990" s="8">
        <v>1030804</v>
      </c>
      <c r="L990" s="8">
        <v>1038388.89</v>
      </c>
      <c r="M990" s="8">
        <v>1302922</v>
      </c>
      <c r="N990" s="106">
        <v>79.7</v>
      </c>
      <c r="O990" s="94" t="s">
        <v>7</v>
      </c>
      <c r="P990" s="3"/>
    </row>
    <row r="991" spans="1:16" ht="16.5" customHeight="1">
      <c r="A991" s="3"/>
      <c r="B991" s="7" t="s">
        <v>128</v>
      </c>
      <c r="C991" s="1" t="s">
        <v>227</v>
      </c>
      <c r="E991" s="1" t="s">
        <v>325</v>
      </c>
      <c r="F991" s="1" t="s">
        <v>130</v>
      </c>
      <c r="G991" s="105" t="s">
        <v>488</v>
      </c>
      <c r="H991" s="105" t="s">
        <v>247</v>
      </c>
      <c r="I991" s="1" t="s">
        <v>131</v>
      </c>
      <c r="J991" s="8">
        <v>16252696</v>
      </c>
      <c r="K991" s="8">
        <v>10197891</v>
      </c>
      <c r="L991" s="8">
        <v>10297596.199999999</v>
      </c>
      <c r="M991" s="8">
        <v>16252696</v>
      </c>
      <c r="N991" s="106">
        <v>63.36</v>
      </c>
      <c r="O991" s="94" t="s">
        <v>7</v>
      </c>
      <c r="P991" s="3"/>
    </row>
    <row r="992" spans="1:16" ht="16.5" customHeight="1">
      <c r="A992" s="3"/>
      <c r="B992" s="7" t="s">
        <v>128</v>
      </c>
      <c r="C992" s="1" t="s">
        <v>227</v>
      </c>
      <c r="E992" s="1" t="s">
        <v>325</v>
      </c>
      <c r="F992" s="1" t="s">
        <v>130</v>
      </c>
      <c r="G992" s="105" t="s">
        <v>489</v>
      </c>
      <c r="H992" s="105" t="s">
        <v>244</v>
      </c>
      <c r="I992" s="1" t="s">
        <v>131</v>
      </c>
      <c r="J992" s="8">
        <v>290393808</v>
      </c>
      <c r="K992" s="8">
        <v>210999998</v>
      </c>
      <c r="L992" s="8">
        <v>211596858.46000001</v>
      </c>
      <c r="M992" s="8">
        <v>290393808</v>
      </c>
      <c r="N992" s="106">
        <v>72.87</v>
      </c>
      <c r="O992" s="94" t="s">
        <v>7</v>
      </c>
      <c r="P992" s="3"/>
    </row>
    <row r="993" spans="1:16" ht="16.5" customHeight="1">
      <c r="A993" s="3"/>
      <c r="B993" s="7" t="s">
        <v>128</v>
      </c>
      <c r="C993" s="1" t="s">
        <v>227</v>
      </c>
      <c r="E993" s="1" t="s">
        <v>325</v>
      </c>
      <c r="F993" s="1" t="s">
        <v>130</v>
      </c>
      <c r="G993" s="105" t="s">
        <v>613</v>
      </c>
      <c r="H993" s="105" t="s">
        <v>245</v>
      </c>
      <c r="I993" s="1" t="s">
        <v>131</v>
      </c>
      <c r="J993" s="8">
        <v>263588052</v>
      </c>
      <c r="K993" s="8">
        <v>179997006</v>
      </c>
      <c r="L993" s="8">
        <v>179684488.61000001</v>
      </c>
      <c r="M993" s="8">
        <v>263588052</v>
      </c>
      <c r="N993" s="106">
        <v>68.17</v>
      </c>
      <c r="O993" s="94" t="s">
        <v>7</v>
      </c>
      <c r="P993" s="3"/>
    </row>
    <row r="994" spans="1:16" ht="16.5" customHeight="1">
      <c r="A994" s="3"/>
      <c r="B994" s="7" t="s">
        <v>128</v>
      </c>
      <c r="C994" s="1" t="s">
        <v>227</v>
      </c>
      <c r="E994" s="1" t="s">
        <v>325</v>
      </c>
      <c r="F994" s="1" t="s">
        <v>130</v>
      </c>
      <c r="G994" s="105" t="s">
        <v>577</v>
      </c>
      <c r="H994" s="105" t="s">
        <v>248</v>
      </c>
      <c r="I994" s="1" t="s">
        <v>131</v>
      </c>
      <c r="J994" s="8">
        <v>2642342332</v>
      </c>
      <c r="K994" s="8">
        <v>1860304247</v>
      </c>
      <c r="L994" s="8">
        <v>1855467202.55</v>
      </c>
      <c r="M994" s="8">
        <v>2642342332</v>
      </c>
      <c r="N994" s="106">
        <v>70.22</v>
      </c>
      <c r="O994" s="94" t="s">
        <v>7</v>
      </c>
      <c r="P994" s="3"/>
    </row>
    <row r="995" spans="1:16" ht="16.5" customHeight="1">
      <c r="A995" s="3"/>
      <c r="B995" s="7" t="s">
        <v>128</v>
      </c>
      <c r="C995" s="1" t="s">
        <v>227</v>
      </c>
      <c r="E995" s="1" t="s">
        <v>325</v>
      </c>
      <c r="F995" s="1" t="s">
        <v>130</v>
      </c>
      <c r="G995" s="105" t="s">
        <v>614</v>
      </c>
      <c r="H995" s="105" t="s">
        <v>249</v>
      </c>
      <c r="I995" s="1" t="s">
        <v>131</v>
      </c>
      <c r="J995" s="8">
        <v>3122838354</v>
      </c>
      <c r="K995" s="8">
        <v>1999999999</v>
      </c>
      <c r="L995" s="8">
        <v>2022197149.96</v>
      </c>
      <c r="M995" s="8">
        <v>3122838354</v>
      </c>
      <c r="N995" s="106">
        <v>64.760000000000005</v>
      </c>
      <c r="O995" s="94" t="s">
        <v>7</v>
      </c>
      <c r="P995" s="3"/>
    </row>
    <row r="996" spans="1:16" ht="16.5" customHeight="1">
      <c r="A996" s="3"/>
      <c r="B996" s="7" t="s">
        <v>128</v>
      </c>
      <c r="C996" s="1" t="s">
        <v>227</v>
      </c>
      <c r="E996" s="1" t="s">
        <v>325</v>
      </c>
      <c r="F996" s="1" t="s">
        <v>130</v>
      </c>
      <c r="G996" s="105" t="s">
        <v>614</v>
      </c>
      <c r="H996" s="105" t="s">
        <v>250</v>
      </c>
      <c r="I996" s="1" t="s">
        <v>131</v>
      </c>
      <c r="J996" s="8">
        <v>3195739729</v>
      </c>
      <c r="K996" s="8">
        <v>2000000001</v>
      </c>
      <c r="L996" s="8">
        <v>2022302153.22</v>
      </c>
      <c r="M996" s="8">
        <v>3195739729</v>
      </c>
      <c r="N996" s="106">
        <v>63.28</v>
      </c>
      <c r="O996" s="94" t="s">
        <v>7</v>
      </c>
      <c r="P996" s="3"/>
    </row>
    <row r="997" spans="1:16" ht="16.5" customHeight="1">
      <c r="A997" s="3"/>
      <c r="B997" s="7" t="s">
        <v>128</v>
      </c>
      <c r="C997" s="1" t="s">
        <v>256</v>
      </c>
      <c r="E997" s="1" t="s">
        <v>325</v>
      </c>
      <c r="F997" s="1" t="s">
        <v>130</v>
      </c>
      <c r="G997" s="105" t="s">
        <v>618</v>
      </c>
      <c r="H997" s="105" t="s">
        <v>257</v>
      </c>
      <c r="I997" s="1" t="s">
        <v>131</v>
      </c>
      <c r="J997" s="8">
        <v>2815200003</v>
      </c>
      <c r="K997" s="8">
        <v>2082760273</v>
      </c>
      <c r="L997" s="8">
        <v>2078214855.8399999</v>
      </c>
      <c r="M997" s="8">
        <v>2815200003</v>
      </c>
      <c r="N997" s="106">
        <v>73.819999999999993</v>
      </c>
      <c r="O997" s="94" t="s">
        <v>7</v>
      </c>
      <c r="P997" s="3"/>
    </row>
    <row r="998" spans="1:16" ht="16.5" customHeight="1">
      <c r="A998" s="3"/>
      <c r="B998" s="7" t="s">
        <v>128</v>
      </c>
      <c r="C998" s="1" t="s">
        <v>256</v>
      </c>
      <c r="E998" s="1" t="s">
        <v>325</v>
      </c>
      <c r="F998" s="1" t="s">
        <v>130</v>
      </c>
      <c r="G998" s="105" t="s">
        <v>560</v>
      </c>
      <c r="H998" s="105" t="s">
        <v>257</v>
      </c>
      <c r="I998" s="1" t="s">
        <v>131</v>
      </c>
      <c r="J998" s="8">
        <v>1359999998</v>
      </c>
      <c r="K998" s="8">
        <v>1006657535</v>
      </c>
      <c r="L998" s="8">
        <v>1003975591.65</v>
      </c>
      <c r="M998" s="8">
        <v>1359999998</v>
      </c>
      <c r="N998" s="106">
        <v>73.819999999999993</v>
      </c>
      <c r="O998" s="94" t="s">
        <v>7</v>
      </c>
      <c r="P998" s="3"/>
    </row>
    <row r="999" spans="1:16" ht="16.5" customHeight="1">
      <c r="A999" s="3"/>
      <c r="B999" s="7" t="s">
        <v>128</v>
      </c>
      <c r="C999" s="1" t="s">
        <v>258</v>
      </c>
      <c r="E999" s="1" t="s">
        <v>325</v>
      </c>
      <c r="F999" s="1" t="s">
        <v>130</v>
      </c>
      <c r="G999" s="105" t="s">
        <v>828</v>
      </c>
      <c r="H999" s="105" t="s">
        <v>435</v>
      </c>
      <c r="I999" s="1" t="s">
        <v>131</v>
      </c>
      <c r="J999" s="8">
        <v>1709698634</v>
      </c>
      <c r="K999" s="8">
        <v>1035945203</v>
      </c>
      <c r="L999" s="8">
        <v>1027942172.27</v>
      </c>
      <c r="M999" s="8">
        <v>1709698634</v>
      </c>
      <c r="N999" s="106">
        <v>60.12</v>
      </c>
      <c r="O999" s="94" t="s">
        <v>7</v>
      </c>
      <c r="P999" s="3"/>
    </row>
    <row r="1000" spans="1:16" ht="16.5" customHeight="1">
      <c r="A1000" s="3"/>
      <c r="B1000" s="7" t="s">
        <v>128</v>
      </c>
      <c r="C1000" s="1" t="s">
        <v>258</v>
      </c>
      <c r="E1000" s="1" t="s">
        <v>325</v>
      </c>
      <c r="F1000" s="1" t="s">
        <v>130</v>
      </c>
      <c r="G1000" s="105" t="s">
        <v>829</v>
      </c>
      <c r="H1000" s="105" t="s">
        <v>435</v>
      </c>
      <c r="I1000" s="1" t="s">
        <v>131</v>
      </c>
      <c r="J1000" s="8">
        <v>2505698627</v>
      </c>
      <c r="K1000" s="8">
        <v>1510739769</v>
      </c>
      <c r="L1000" s="8">
        <v>1550796587.22</v>
      </c>
      <c r="M1000" s="8">
        <v>2505698627</v>
      </c>
      <c r="N1000" s="106">
        <v>61.89</v>
      </c>
      <c r="O1000" s="94" t="s">
        <v>7</v>
      </c>
      <c r="P1000" s="3"/>
    </row>
    <row r="1001" spans="1:16" ht="16.5" customHeight="1">
      <c r="A1001" s="3"/>
      <c r="B1001" s="7" t="s">
        <v>128</v>
      </c>
      <c r="C1001" s="1" t="s">
        <v>258</v>
      </c>
      <c r="E1001" s="1" t="s">
        <v>325</v>
      </c>
      <c r="F1001" s="1" t="s">
        <v>130</v>
      </c>
      <c r="G1001" s="105" t="s">
        <v>830</v>
      </c>
      <c r="H1001" s="105" t="s">
        <v>435</v>
      </c>
      <c r="I1001" s="1" t="s">
        <v>131</v>
      </c>
      <c r="J1001" s="8">
        <v>1630794524</v>
      </c>
      <c r="K1001" s="8">
        <v>1014136051</v>
      </c>
      <c r="L1001" s="8">
        <v>1033864780.24</v>
      </c>
      <c r="M1001" s="8">
        <v>1630794524</v>
      </c>
      <c r="N1001" s="106">
        <v>63.4</v>
      </c>
      <c r="O1001" s="94" t="s">
        <v>7</v>
      </c>
      <c r="P1001" s="3"/>
    </row>
    <row r="1002" spans="1:16" ht="16.5" customHeight="1">
      <c r="A1002" s="3"/>
      <c r="B1002" s="7" t="s">
        <v>128</v>
      </c>
      <c r="C1002" s="1" t="s">
        <v>258</v>
      </c>
      <c r="E1002" s="1" t="s">
        <v>325</v>
      </c>
      <c r="F1002" s="1" t="s">
        <v>130</v>
      </c>
      <c r="G1002" s="105" t="s">
        <v>775</v>
      </c>
      <c r="H1002" s="105" t="s">
        <v>435</v>
      </c>
      <c r="I1002" s="1" t="s">
        <v>131</v>
      </c>
      <c r="J1002" s="8">
        <v>489238354</v>
      </c>
      <c r="K1002" s="8">
        <v>309205479</v>
      </c>
      <c r="L1002" s="8">
        <v>308402823.73000002</v>
      </c>
      <c r="M1002" s="8">
        <v>489238354</v>
      </c>
      <c r="N1002" s="106">
        <v>63.04</v>
      </c>
      <c r="O1002" s="94" t="s">
        <v>7</v>
      </c>
      <c r="P1002" s="3"/>
    </row>
    <row r="1003" spans="1:16" ht="16.5" customHeight="1">
      <c r="A1003" s="3"/>
      <c r="B1003" s="7" t="s">
        <v>128</v>
      </c>
      <c r="C1003" s="1" t="s">
        <v>258</v>
      </c>
      <c r="E1003" s="1" t="s">
        <v>325</v>
      </c>
      <c r="F1003" s="1" t="s">
        <v>130</v>
      </c>
      <c r="G1003" s="105" t="s">
        <v>775</v>
      </c>
      <c r="H1003" s="105" t="s">
        <v>435</v>
      </c>
      <c r="I1003" s="1" t="s">
        <v>131</v>
      </c>
      <c r="J1003" s="8">
        <v>326158904</v>
      </c>
      <c r="K1003" s="8">
        <v>206136988</v>
      </c>
      <c r="L1003" s="8">
        <v>205601884.16</v>
      </c>
      <c r="M1003" s="8">
        <v>326158904</v>
      </c>
      <c r="N1003" s="106">
        <v>63.04</v>
      </c>
      <c r="O1003" s="94" t="s">
        <v>7</v>
      </c>
      <c r="P1003" s="3"/>
    </row>
    <row r="1004" spans="1:16" ht="16.5" customHeight="1">
      <c r="A1004" s="3"/>
      <c r="B1004" s="7" t="s">
        <v>128</v>
      </c>
      <c r="C1004" s="1" t="s">
        <v>258</v>
      </c>
      <c r="E1004" s="1" t="s">
        <v>325</v>
      </c>
      <c r="F1004" s="1" t="s">
        <v>130</v>
      </c>
      <c r="G1004" s="105" t="s">
        <v>574</v>
      </c>
      <c r="H1004" s="105" t="s">
        <v>436</v>
      </c>
      <c r="I1004" s="1" t="s">
        <v>131</v>
      </c>
      <c r="J1004" s="8">
        <v>6574643834</v>
      </c>
      <c r="K1004" s="8">
        <v>5029178083</v>
      </c>
      <c r="L1004" s="8">
        <v>5124211165.0100002</v>
      </c>
      <c r="M1004" s="8">
        <v>6574643834</v>
      </c>
      <c r="N1004" s="106">
        <v>77.94</v>
      </c>
      <c r="O1004" s="94" t="s">
        <v>7</v>
      </c>
      <c r="P1004" s="3"/>
    </row>
    <row r="1005" spans="1:16" ht="16.5" customHeight="1">
      <c r="A1005" s="3"/>
      <c r="B1005" s="7" t="s">
        <v>128</v>
      </c>
      <c r="C1005" s="1" t="s">
        <v>258</v>
      </c>
      <c r="E1005" s="1" t="s">
        <v>325</v>
      </c>
      <c r="F1005" s="1" t="s">
        <v>130</v>
      </c>
      <c r="G1005" s="105" t="s">
        <v>574</v>
      </c>
      <c r="H1005" s="105" t="s">
        <v>436</v>
      </c>
      <c r="I1005" s="1" t="s">
        <v>131</v>
      </c>
      <c r="J1005" s="8">
        <v>6574643834</v>
      </c>
      <c r="K1005" s="8">
        <v>5029178083</v>
      </c>
      <c r="L1005" s="8">
        <v>5124211165.0100002</v>
      </c>
      <c r="M1005" s="8">
        <v>6574643834</v>
      </c>
      <c r="N1005" s="106">
        <v>77.94</v>
      </c>
      <c r="O1005" s="94" t="s">
        <v>7</v>
      </c>
      <c r="P1005" s="3"/>
    </row>
    <row r="1006" spans="1:16" ht="16.5" customHeight="1">
      <c r="A1006" s="3"/>
      <c r="B1006" s="7" t="s">
        <v>128</v>
      </c>
      <c r="C1006" s="1" t="s">
        <v>259</v>
      </c>
      <c r="E1006" s="1" t="s">
        <v>325</v>
      </c>
      <c r="F1006" s="1" t="s">
        <v>130</v>
      </c>
      <c r="G1006" s="105" t="s">
        <v>620</v>
      </c>
      <c r="H1006" s="105" t="s">
        <v>260</v>
      </c>
      <c r="I1006" s="1" t="s">
        <v>131</v>
      </c>
      <c r="J1006" s="8">
        <v>30525685488</v>
      </c>
      <c r="K1006" s="8">
        <v>19200000000</v>
      </c>
      <c r="L1006" s="8">
        <v>19261632337.73</v>
      </c>
      <c r="M1006" s="8">
        <v>30525685488</v>
      </c>
      <c r="N1006" s="106">
        <v>63.1</v>
      </c>
      <c r="O1006" s="94" t="s">
        <v>7</v>
      </c>
      <c r="P1006" s="3"/>
    </row>
    <row r="1007" spans="1:16" ht="16.5" customHeight="1">
      <c r="A1007" s="3"/>
      <c r="B1007" s="7" t="s">
        <v>128</v>
      </c>
      <c r="C1007" s="1" t="s">
        <v>259</v>
      </c>
      <c r="E1007" s="1" t="s">
        <v>325</v>
      </c>
      <c r="F1007" s="1" t="s">
        <v>130</v>
      </c>
      <c r="G1007" s="105" t="s">
        <v>831</v>
      </c>
      <c r="H1007" s="105" t="s">
        <v>341</v>
      </c>
      <c r="I1007" s="1" t="s">
        <v>131</v>
      </c>
      <c r="J1007" s="8">
        <v>502805352</v>
      </c>
      <c r="K1007" s="8">
        <v>301613839</v>
      </c>
      <c r="L1007" s="8">
        <v>301000440.18000001</v>
      </c>
      <c r="M1007" s="8">
        <v>502805352</v>
      </c>
      <c r="N1007" s="106">
        <v>59.86</v>
      </c>
      <c r="O1007" s="94" t="s">
        <v>7</v>
      </c>
      <c r="P1007" s="3"/>
    </row>
    <row r="1008" spans="1:16" ht="16.5" customHeight="1">
      <c r="A1008" s="3"/>
      <c r="B1008" s="7" t="s">
        <v>128</v>
      </c>
      <c r="C1008" s="1" t="s">
        <v>259</v>
      </c>
      <c r="E1008" s="1" t="s">
        <v>325</v>
      </c>
      <c r="F1008" s="1" t="s">
        <v>130</v>
      </c>
      <c r="G1008" s="105" t="s">
        <v>832</v>
      </c>
      <c r="H1008" s="105" t="s">
        <v>437</v>
      </c>
      <c r="I1008" s="1" t="s">
        <v>131</v>
      </c>
      <c r="J1008" s="8">
        <v>10053858828</v>
      </c>
      <c r="K1008" s="8">
        <v>10017931507</v>
      </c>
      <c r="L1008" s="8">
        <v>10033313182.98</v>
      </c>
      <c r="M1008" s="8">
        <v>10053858828</v>
      </c>
      <c r="N1008" s="106">
        <v>99.8</v>
      </c>
      <c r="O1008" s="94" t="s">
        <v>7</v>
      </c>
      <c r="P1008" s="3"/>
    </row>
    <row r="1009" spans="1:16" ht="16.5" customHeight="1">
      <c r="A1009" s="3"/>
      <c r="B1009" s="7" t="s">
        <v>128</v>
      </c>
      <c r="C1009" s="1" t="s">
        <v>259</v>
      </c>
      <c r="E1009" s="1" t="s">
        <v>325</v>
      </c>
      <c r="F1009" s="1" t="s">
        <v>130</v>
      </c>
      <c r="G1009" s="105" t="s">
        <v>550</v>
      </c>
      <c r="H1009" s="105" t="s">
        <v>428</v>
      </c>
      <c r="I1009" s="1" t="s">
        <v>131</v>
      </c>
      <c r="J1009" s="8">
        <v>10038461405</v>
      </c>
      <c r="K1009" s="8">
        <v>10020493151</v>
      </c>
      <c r="L1009" s="8">
        <v>10033324332.98</v>
      </c>
      <c r="M1009" s="8">
        <v>10038461405</v>
      </c>
      <c r="N1009" s="106">
        <v>99.95</v>
      </c>
      <c r="O1009" s="94" t="s">
        <v>7</v>
      </c>
      <c r="P1009" s="3"/>
    </row>
    <row r="1010" spans="1:16" ht="16.5" customHeight="1">
      <c r="A1010" s="3"/>
      <c r="B1010" s="7" t="s">
        <v>136</v>
      </c>
      <c r="C1010" s="1" t="s">
        <v>266</v>
      </c>
      <c r="E1010" s="1" t="s">
        <v>325</v>
      </c>
      <c r="F1010" s="1" t="s">
        <v>130</v>
      </c>
      <c r="G1010" s="105" t="s">
        <v>630</v>
      </c>
      <c r="H1010" s="105" t="s">
        <v>267</v>
      </c>
      <c r="I1010" s="1" t="s">
        <v>131</v>
      </c>
      <c r="J1010" s="8">
        <v>182445288</v>
      </c>
      <c r="K1010" s="8">
        <v>162013460</v>
      </c>
      <c r="L1010" s="8">
        <v>161133193.25</v>
      </c>
      <c r="M1010" s="8">
        <v>182445288</v>
      </c>
      <c r="N1010" s="106">
        <v>88.32</v>
      </c>
      <c r="O1010" s="94" t="s">
        <v>7</v>
      </c>
      <c r="P1010" s="3"/>
    </row>
    <row r="1011" spans="1:16" ht="16.5" customHeight="1">
      <c r="A1011" s="3"/>
      <c r="B1011" s="7" t="s">
        <v>136</v>
      </c>
      <c r="C1011" s="1" t="s">
        <v>266</v>
      </c>
      <c r="E1011" s="1" t="s">
        <v>325</v>
      </c>
      <c r="F1011" s="1" t="s">
        <v>130</v>
      </c>
      <c r="G1011" s="105" t="s">
        <v>833</v>
      </c>
      <c r="H1011" s="105" t="s">
        <v>438</v>
      </c>
      <c r="I1011" s="1" t="s">
        <v>131</v>
      </c>
      <c r="J1011" s="8">
        <v>214158905</v>
      </c>
      <c r="K1011" s="8">
        <v>202121499</v>
      </c>
      <c r="L1011" s="8">
        <v>204474731.38999999</v>
      </c>
      <c r="M1011" s="8">
        <v>214158905</v>
      </c>
      <c r="N1011" s="106">
        <v>95.48</v>
      </c>
      <c r="O1011" s="94" t="s">
        <v>7</v>
      </c>
      <c r="P1011" s="3"/>
    </row>
    <row r="1012" spans="1:16" ht="16.5" customHeight="1">
      <c r="A1012" s="3"/>
      <c r="B1012" s="7" t="s">
        <v>136</v>
      </c>
      <c r="C1012" s="1" t="s">
        <v>266</v>
      </c>
      <c r="E1012" s="1" t="s">
        <v>325</v>
      </c>
      <c r="F1012" s="1" t="s">
        <v>130</v>
      </c>
      <c r="G1012" s="105" t="s">
        <v>833</v>
      </c>
      <c r="H1012" s="105" t="s">
        <v>438</v>
      </c>
      <c r="I1012" s="1" t="s">
        <v>131</v>
      </c>
      <c r="J1012" s="8">
        <v>214158905</v>
      </c>
      <c r="K1012" s="8">
        <v>202121499</v>
      </c>
      <c r="L1012" s="8">
        <v>204474731.38999999</v>
      </c>
      <c r="M1012" s="8">
        <v>214158905</v>
      </c>
      <c r="N1012" s="106">
        <v>95.48</v>
      </c>
      <c r="O1012" s="94" t="s">
        <v>7</v>
      </c>
      <c r="P1012" s="3"/>
    </row>
    <row r="1013" spans="1:16" ht="16.5" customHeight="1">
      <c r="A1013" s="3"/>
      <c r="B1013" s="7" t="s">
        <v>136</v>
      </c>
      <c r="C1013" s="1" t="s">
        <v>266</v>
      </c>
      <c r="E1013" s="1" t="s">
        <v>325</v>
      </c>
      <c r="F1013" s="1" t="s">
        <v>130</v>
      </c>
      <c r="G1013" s="105" t="s">
        <v>816</v>
      </c>
      <c r="H1013" s="105" t="s">
        <v>438</v>
      </c>
      <c r="I1013" s="1" t="s">
        <v>131</v>
      </c>
      <c r="J1013" s="8">
        <v>214158905</v>
      </c>
      <c r="K1013" s="8">
        <v>202902885</v>
      </c>
      <c r="L1013" s="8">
        <v>204474731.28</v>
      </c>
      <c r="M1013" s="8">
        <v>214158905</v>
      </c>
      <c r="N1013" s="106">
        <v>95.48</v>
      </c>
      <c r="O1013" s="94" t="s">
        <v>7</v>
      </c>
      <c r="P1013" s="3"/>
    </row>
    <row r="1014" spans="1:16" ht="16.5" customHeight="1">
      <c r="A1014" s="3"/>
      <c r="B1014" s="7" t="s">
        <v>136</v>
      </c>
      <c r="C1014" s="1" t="s">
        <v>266</v>
      </c>
      <c r="E1014" s="1" t="s">
        <v>325</v>
      </c>
      <c r="F1014" s="1" t="s">
        <v>130</v>
      </c>
      <c r="G1014" s="105" t="s">
        <v>816</v>
      </c>
      <c r="H1014" s="105" t="s">
        <v>438</v>
      </c>
      <c r="I1014" s="1" t="s">
        <v>131</v>
      </c>
      <c r="J1014" s="8">
        <v>214158905</v>
      </c>
      <c r="K1014" s="8">
        <v>202902885</v>
      </c>
      <c r="L1014" s="8">
        <v>204474731.28</v>
      </c>
      <c r="M1014" s="8">
        <v>214158905</v>
      </c>
      <c r="N1014" s="106">
        <v>95.48</v>
      </c>
      <c r="O1014" s="94" t="s">
        <v>7</v>
      </c>
      <c r="P1014" s="3"/>
    </row>
    <row r="1015" spans="1:16" ht="16.5" customHeight="1">
      <c r="A1015" s="3"/>
      <c r="B1015" s="7" t="s">
        <v>136</v>
      </c>
      <c r="C1015" s="1" t="s">
        <v>273</v>
      </c>
      <c r="E1015" s="1" t="s">
        <v>325</v>
      </c>
      <c r="F1015" s="1" t="s">
        <v>130</v>
      </c>
      <c r="G1015" s="105" t="s">
        <v>834</v>
      </c>
      <c r="H1015" s="105" t="s">
        <v>430</v>
      </c>
      <c r="I1015" s="1" t="s">
        <v>131</v>
      </c>
      <c r="J1015" s="8">
        <v>50953207</v>
      </c>
      <c r="K1015" s="8">
        <v>41678739</v>
      </c>
      <c r="L1015" s="8">
        <v>43742404.979999997</v>
      </c>
      <c r="M1015" s="8">
        <v>50953207</v>
      </c>
      <c r="N1015" s="106">
        <v>85.85</v>
      </c>
      <c r="O1015" s="94" t="s">
        <v>7</v>
      </c>
      <c r="P1015" s="3"/>
    </row>
    <row r="1016" spans="1:16" ht="16.5" customHeight="1">
      <c r="A1016" s="3"/>
      <c r="B1016" s="7" t="s">
        <v>136</v>
      </c>
      <c r="C1016" s="1" t="s">
        <v>273</v>
      </c>
      <c r="E1016" s="1" t="s">
        <v>325</v>
      </c>
      <c r="F1016" s="1" t="s">
        <v>130</v>
      </c>
      <c r="G1016" s="105" t="s">
        <v>835</v>
      </c>
      <c r="H1016" s="105" t="s">
        <v>439</v>
      </c>
      <c r="I1016" s="1" t="s">
        <v>131</v>
      </c>
      <c r="J1016" s="8">
        <v>248367123</v>
      </c>
      <c r="K1016" s="8">
        <v>202704252</v>
      </c>
      <c r="L1016" s="8">
        <v>205703935.28999999</v>
      </c>
      <c r="M1016" s="8">
        <v>248367123</v>
      </c>
      <c r="N1016" s="106">
        <v>82.82</v>
      </c>
      <c r="O1016" s="94" t="s">
        <v>7</v>
      </c>
      <c r="P1016" s="3"/>
    </row>
    <row r="1017" spans="1:16" ht="16.5" customHeight="1">
      <c r="A1017" s="3"/>
      <c r="B1017" s="7" t="s">
        <v>136</v>
      </c>
      <c r="C1017" s="1" t="s">
        <v>273</v>
      </c>
      <c r="E1017" s="1" t="s">
        <v>325</v>
      </c>
      <c r="F1017" s="1" t="s">
        <v>130</v>
      </c>
      <c r="G1017" s="105" t="s">
        <v>631</v>
      </c>
      <c r="H1017" s="105" t="s">
        <v>274</v>
      </c>
      <c r="I1017" s="1" t="s">
        <v>131</v>
      </c>
      <c r="J1017" s="8">
        <v>16212383</v>
      </c>
      <c r="K1017" s="8">
        <v>13049427</v>
      </c>
      <c r="L1017" s="8">
        <v>13294722.1</v>
      </c>
      <c r="M1017" s="8">
        <v>16212383</v>
      </c>
      <c r="N1017" s="106">
        <v>82</v>
      </c>
      <c r="O1017" s="94" t="s">
        <v>7</v>
      </c>
      <c r="P1017" s="3"/>
    </row>
    <row r="1018" spans="1:16" ht="16.5" customHeight="1">
      <c r="A1018" s="3"/>
      <c r="B1018" s="7" t="s">
        <v>136</v>
      </c>
      <c r="C1018" s="1" t="s">
        <v>273</v>
      </c>
      <c r="E1018" s="1" t="s">
        <v>325</v>
      </c>
      <c r="F1018" s="1" t="s">
        <v>130</v>
      </c>
      <c r="G1018" s="105" t="s">
        <v>631</v>
      </c>
      <c r="H1018" s="105" t="s">
        <v>231</v>
      </c>
      <c r="I1018" s="1" t="s">
        <v>131</v>
      </c>
      <c r="J1018" s="8">
        <v>24897968</v>
      </c>
      <c r="K1018" s="8">
        <v>20840682</v>
      </c>
      <c r="L1018" s="8">
        <v>21244317.350000001</v>
      </c>
      <c r="M1018" s="8">
        <v>24897968</v>
      </c>
      <c r="N1018" s="106">
        <v>85.33</v>
      </c>
      <c r="O1018" s="94" t="s">
        <v>7</v>
      </c>
      <c r="P1018" s="3"/>
    </row>
    <row r="1019" spans="1:16" ht="16.5" customHeight="1">
      <c r="A1019" s="3"/>
      <c r="B1019" s="7" t="s">
        <v>136</v>
      </c>
      <c r="C1019" s="1" t="s">
        <v>273</v>
      </c>
      <c r="E1019" s="1" t="s">
        <v>325</v>
      </c>
      <c r="F1019" s="1" t="s">
        <v>130</v>
      </c>
      <c r="G1019" s="105" t="s">
        <v>631</v>
      </c>
      <c r="H1019" s="105" t="s">
        <v>231</v>
      </c>
      <c r="I1019" s="1" t="s">
        <v>131</v>
      </c>
      <c r="J1019" s="8">
        <v>24897968</v>
      </c>
      <c r="K1019" s="8">
        <v>20840682</v>
      </c>
      <c r="L1019" s="8">
        <v>21244317.350000001</v>
      </c>
      <c r="M1019" s="8">
        <v>24897968</v>
      </c>
      <c r="N1019" s="106">
        <v>85.33</v>
      </c>
      <c r="O1019" s="94" t="s">
        <v>7</v>
      </c>
      <c r="P1019" s="3"/>
    </row>
    <row r="1020" spans="1:16" ht="16.5" customHeight="1">
      <c r="A1020" s="3"/>
      <c r="B1020" s="7" t="s">
        <v>136</v>
      </c>
      <c r="C1020" s="1" t="s">
        <v>273</v>
      </c>
      <c r="E1020" s="1" t="s">
        <v>325</v>
      </c>
      <c r="F1020" s="1" t="s">
        <v>130</v>
      </c>
      <c r="G1020" s="105" t="s">
        <v>631</v>
      </c>
      <c r="H1020" s="105" t="s">
        <v>231</v>
      </c>
      <c r="I1020" s="1" t="s">
        <v>131</v>
      </c>
      <c r="J1020" s="8">
        <v>26029695</v>
      </c>
      <c r="K1020" s="8">
        <v>21787983</v>
      </c>
      <c r="L1020" s="8">
        <v>22209969.670000002</v>
      </c>
      <c r="M1020" s="8">
        <v>26029695</v>
      </c>
      <c r="N1020" s="106">
        <v>85.33</v>
      </c>
      <c r="O1020" s="94" t="s">
        <v>7</v>
      </c>
      <c r="P1020" s="3"/>
    </row>
    <row r="1021" spans="1:16" ht="16.5" customHeight="1">
      <c r="A1021" s="3"/>
      <c r="B1021" s="7" t="s">
        <v>136</v>
      </c>
      <c r="C1021" s="1" t="s">
        <v>273</v>
      </c>
      <c r="E1021" s="1" t="s">
        <v>325</v>
      </c>
      <c r="F1021" s="1" t="s">
        <v>130</v>
      </c>
      <c r="G1021" s="105" t="s">
        <v>631</v>
      </c>
      <c r="H1021" s="105" t="s">
        <v>430</v>
      </c>
      <c r="I1021" s="1" t="s">
        <v>131</v>
      </c>
      <c r="J1021" s="8">
        <v>46902797</v>
      </c>
      <c r="K1021" s="8">
        <v>43246104</v>
      </c>
      <c r="L1021" s="8">
        <v>43793151.850000001</v>
      </c>
      <c r="M1021" s="8">
        <v>46902797</v>
      </c>
      <c r="N1021" s="106">
        <v>93.37</v>
      </c>
      <c r="O1021" s="94" t="s">
        <v>7</v>
      </c>
      <c r="P1021" s="3"/>
    </row>
    <row r="1022" spans="1:16" ht="16.5" customHeight="1">
      <c r="A1022" s="3"/>
      <c r="B1022" s="7" t="s">
        <v>136</v>
      </c>
      <c r="C1022" s="1" t="s">
        <v>273</v>
      </c>
      <c r="E1022" s="1" t="s">
        <v>325</v>
      </c>
      <c r="F1022" s="1" t="s">
        <v>130</v>
      </c>
      <c r="G1022" s="105" t="s">
        <v>631</v>
      </c>
      <c r="H1022" s="105" t="s">
        <v>440</v>
      </c>
      <c r="I1022" s="1" t="s">
        <v>131</v>
      </c>
      <c r="J1022" s="8">
        <v>16084935</v>
      </c>
      <c r="K1022" s="8">
        <v>14627627</v>
      </c>
      <c r="L1022" s="8">
        <v>14952806.51</v>
      </c>
      <c r="M1022" s="8">
        <v>16084935</v>
      </c>
      <c r="N1022" s="106">
        <v>92.96</v>
      </c>
      <c r="O1022" s="94" t="s">
        <v>7</v>
      </c>
      <c r="P1022" s="3"/>
    </row>
    <row r="1023" spans="1:16" ht="16.5" customHeight="1">
      <c r="A1023" s="3"/>
      <c r="B1023" s="7" t="s">
        <v>136</v>
      </c>
      <c r="C1023" s="1" t="s">
        <v>273</v>
      </c>
      <c r="E1023" s="1" t="s">
        <v>325</v>
      </c>
      <c r="F1023" s="1" t="s">
        <v>130</v>
      </c>
      <c r="G1023" s="105" t="s">
        <v>631</v>
      </c>
      <c r="H1023" s="105" t="s">
        <v>440</v>
      </c>
      <c r="I1023" s="1" t="s">
        <v>131</v>
      </c>
      <c r="J1023" s="8">
        <v>16084935</v>
      </c>
      <c r="K1023" s="8">
        <v>14627627</v>
      </c>
      <c r="L1023" s="8">
        <v>14952806.51</v>
      </c>
      <c r="M1023" s="8">
        <v>16084935</v>
      </c>
      <c r="N1023" s="106">
        <v>92.96</v>
      </c>
      <c r="O1023" s="94" t="s">
        <v>7</v>
      </c>
      <c r="P1023" s="3"/>
    </row>
    <row r="1024" spans="1:16" ht="16.5" customHeight="1">
      <c r="A1024" s="3"/>
      <c r="B1024" s="7" t="s">
        <v>136</v>
      </c>
      <c r="C1024" s="1" t="s">
        <v>273</v>
      </c>
      <c r="E1024" s="1" t="s">
        <v>325</v>
      </c>
      <c r="F1024" s="1" t="s">
        <v>130</v>
      </c>
      <c r="G1024" s="105" t="s">
        <v>631</v>
      </c>
      <c r="H1024" s="105" t="s">
        <v>441</v>
      </c>
      <c r="I1024" s="1" t="s">
        <v>131</v>
      </c>
      <c r="J1024" s="8">
        <v>14114088</v>
      </c>
      <c r="K1024" s="8">
        <v>12668303</v>
      </c>
      <c r="L1024" s="8">
        <v>12858848.51</v>
      </c>
      <c r="M1024" s="8">
        <v>14114088</v>
      </c>
      <c r="N1024" s="106">
        <v>91.11</v>
      </c>
      <c r="O1024" s="94" t="s">
        <v>7</v>
      </c>
      <c r="P1024" s="3"/>
    </row>
    <row r="1025" spans="1:16" ht="16.5" customHeight="1">
      <c r="A1025" s="3"/>
      <c r="B1025" s="7" t="s">
        <v>136</v>
      </c>
      <c r="C1025" s="1" t="s">
        <v>273</v>
      </c>
      <c r="E1025" s="1" t="s">
        <v>325</v>
      </c>
      <c r="F1025" s="1" t="s">
        <v>130</v>
      </c>
      <c r="G1025" s="105" t="s">
        <v>631</v>
      </c>
      <c r="H1025" s="105" t="s">
        <v>441</v>
      </c>
      <c r="I1025" s="1" t="s">
        <v>131</v>
      </c>
      <c r="J1025" s="8">
        <v>13028387</v>
      </c>
      <c r="K1025" s="8">
        <v>11693810</v>
      </c>
      <c r="L1025" s="8">
        <v>11869701.720000001</v>
      </c>
      <c r="M1025" s="8">
        <v>13028387</v>
      </c>
      <c r="N1025" s="106">
        <v>91.11</v>
      </c>
      <c r="O1025" s="94" t="s">
        <v>7</v>
      </c>
      <c r="P1025" s="3"/>
    </row>
    <row r="1026" spans="1:16" ht="16.5" customHeight="1">
      <c r="A1026" s="3"/>
      <c r="B1026" s="7" t="s">
        <v>136</v>
      </c>
      <c r="C1026" s="1" t="s">
        <v>273</v>
      </c>
      <c r="E1026" s="1" t="s">
        <v>325</v>
      </c>
      <c r="F1026" s="1" t="s">
        <v>130</v>
      </c>
      <c r="G1026" s="105" t="s">
        <v>546</v>
      </c>
      <c r="H1026" s="105" t="s">
        <v>442</v>
      </c>
      <c r="I1026" s="1" t="s">
        <v>131</v>
      </c>
      <c r="J1026" s="8">
        <v>104913700</v>
      </c>
      <c r="K1026" s="8">
        <v>100045837</v>
      </c>
      <c r="L1026" s="8">
        <v>100411493.41</v>
      </c>
      <c r="M1026" s="8">
        <v>104913700</v>
      </c>
      <c r="N1026" s="106">
        <v>95.71</v>
      </c>
      <c r="O1026" s="94" t="s">
        <v>7</v>
      </c>
      <c r="P1026" s="3"/>
    </row>
    <row r="1027" spans="1:16" ht="16.5" customHeight="1">
      <c r="A1027" s="3"/>
      <c r="B1027" s="7" t="s">
        <v>136</v>
      </c>
      <c r="C1027" s="1" t="s">
        <v>273</v>
      </c>
      <c r="E1027" s="1" t="s">
        <v>325</v>
      </c>
      <c r="F1027" s="1" t="s">
        <v>130</v>
      </c>
      <c r="G1027" s="105" t="s">
        <v>560</v>
      </c>
      <c r="H1027" s="105" t="s">
        <v>275</v>
      </c>
      <c r="I1027" s="1" t="s">
        <v>131</v>
      </c>
      <c r="J1027" s="8">
        <v>120731506</v>
      </c>
      <c r="K1027" s="8">
        <v>95211592</v>
      </c>
      <c r="L1027" s="8">
        <v>96315305.060000002</v>
      </c>
      <c r="M1027" s="8">
        <v>120731506</v>
      </c>
      <c r="N1027" s="106">
        <v>79.78</v>
      </c>
      <c r="O1027" s="94" t="s">
        <v>7</v>
      </c>
      <c r="P1027" s="3"/>
    </row>
    <row r="1028" spans="1:16" ht="16.5" customHeight="1">
      <c r="A1028" s="3"/>
      <c r="B1028" s="7" t="s">
        <v>136</v>
      </c>
      <c r="C1028" s="1" t="s">
        <v>273</v>
      </c>
      <c r="E1028" s="1" t="s">
        <v>325</v>
      </c>
      <c r="F1028" s="1" t="s">
        <v>130</v>
      </c>
      <c r="G1028" s="105" t="s">
        <v>632</v>
      </c>
      <c r="H1028" s="105" t="s">
        <v>231</v>
      </c>
      <c r="I1028" s="1" t="s">
        <v>131</v>
      </c>
      <c r="J1028" s="8">
        <v>14456005</v>
      </c>
      <c r="K1028" s="8">
        <v>12333238</v>
      </c>
      <c r="L1028" s="8">
        <v>12553650.08</v>
      </c>
      <c r="M1028" s="8">
        <v>14456005</v>
      </c>
      <c r="N1028" s="106">
        <v>86.84</v>
      </c>
      <c r="O1028" s="94" t="s">
        <v>7</v>
      </c>
      <c r="P1028" s="3"/>
    </row>
    <row r="1029" spans="1:16" ht="16.5" customHeight="1">
      <c r="A1029" s="3"/>
      <c r="B1029" s="7" t="s">
        <v>128</v>
      </c>
      <c r="C1029" s="1" t="s">
        <v>327</v>
      </c>
      <c r="E1029" s="1" t="s">
        <v>325</v>
      </c>
      <c r="F1029" s="1" t="s">
        <v>130</v>
      </c>
      <c r="G1029" s="105" t="s">
        <v>836</v>
      </c>
      <c r="H1029" s="105" t="s">
        <v>443</v>
      </c>
      <c r="I1029" s="1" t="s">
        <v>131</v>
      </c>
      <c r="J1029" s="8">
        <v>3047123280</v>
      </c>
      <c r="K1029" s="8">
        <v>2035027395</v>
      </c>
      <c r="L1029" s="8">
        <v>2026706359.21</v>
      </c>
      <c r="M1029" s="8">
        <v>3047123280</v>
      </c>
      <c r="N1029" s="106">
        <v>66.510000000000005</v>
      </c>
      <c r="O1029" s="94" t="s">
        <v>7</v>
      </c>
      <c r="P1029" s="3"/>
    </row>
    <row r="1030" spans="1:16" ht="16.5" customHeight="1">
      <c r="A1030" s="3"/>
      <c r="B1030" s="7" t="s">
        <v>128</v>
      </c>
      <c r="C1030" s="1" t="s">
        <v>327</v>
      </c>
      <c r="E1030" s="1" t="s">
        <v>325</v>
      </c>
      <c r="F1030" s="1" t="s">
        <v>130</v>
      </c>
      <c r="G1030" s="105" t="s">
        <v>837</v>
      </c>
      <c r="H1030" s="105" t="s">
        <v>443</v>
      </c>
      <c r="I1030" s="1" t="s">
        <v>131</v>
      </c>
      <c r="J1030" s="8">
        <v>761780820</v>
      </c>
      <c r="K1030" s="8">
        <v>508900684</v>
      </c>
      <c r="L1030" s="8">
        <v>506679038.31999999</v>
      </c>
      <c r="M1030" s="8">
        <v>761780820</v>
      </c>
      <c r="N1030" s="106">
        <v>66.510000000000005</v>
      </c>
      <c r="O1030" s="94" t="s">
        <v>7</v>
      </c>
      <c r="P1030" s="3"/>
    </row>
    <row r="1031" spans="1:16" ht="16.5" customHeight="1">
      <c r="A1031" s="3"/>
      <c r="B1031" s="7" t="s">
        <v>128</v>
      </c>
      <c r="C1031" s="1" t="s">
        <v>327</v>
      </c>
      <c r="E1031" s="1" t="s">
        <v>325</v>
      </c>
      <c r="F1031" s="1" t="s">
        <v>130</v>
      </c>
      <c r="G1031" s="105" t="s">
        <v>838</v>
      </c>
      <c r="H1031" s="105" t="s">
        <v>282</v>
      </c>
      <c r="I1031" s="1" t="s">
        <v>131</v>
      </c>
      <c r="J1031" s="8">
        <v>1605984932</v>
      </c>
      <c r="K1031" s="8">
        <v>1124124660</v>
      </c>
      <c r="L1031" s="8">
        <v>1114380408.6900001</v>
      </c>
      <c r="M1031" s="8">
        <v>1605984932</v>
      </c>
      <c r="N1031" s="106">
        <v>69.39</v>
      </c>
      <c r="O1031" s="94" t="s">
        <v>7</v>
      </c>
      <c r="P1031" s="3"/>
    </row>
    <row r="1032" spans="1:16" ht="16.5" customHeight="1">
      <c r="A1032" s="3"/>
      <c r="B1032" s="7" t="s">
        <v>128</v>
      </c>
      <c r="C1032" s="1" t="s">
        <v>327</v>
      </c>
      <c r="E1032" s="1" t="s">
        <v>325</v>
      </c>
      <c r="F1032" s="1" t="s">
        <v>130</v>
      </c>
      <c r="G1032" s="105" t="s">
        <v>839</v>
      </c>
      <c r="H1032" s="105" t="s">
        <v>206</v>
      </c>
      <c r="I1032" s="1" t="s">
        <v>131</v>
      </c>
      <c r="J1032" s="8">
        <v>2919972602</v>
      </c>
      <c r="K1032" s="8">
        <v>2036494003</v>
      </c>
      <c r="L1032" s="8">
        <v>2055464059.0999999</v>
      </c>
      <c r="M1032" s="8">
        <v>2919972602</v>
      </c>
      <c r="N1032" s="106">
        <v>70.39</v>
      </c>
      <c r="O1032" s="94" t="s">
        <v>7</v>
      </c>
      <c r="P1032" s="3"/>
    </row>
    <row r="1033" spans="1:16" ht="16.5" customHeight="1">
      <c r="A1033" s="3"/>
      <c r="B1033" s="7" t="s">
        <v>128</v>
      </c>
      <c r="C1033" s="1" t="s">
        <v>327</v>
      </c>
      <c r="E1033" s="1" t="s">
        <v>325</v>
      </c>
      <c r="F1033" s="1" t="s">
        <v>130</v>
      </c>
      <c r="G1033" s="105" t="s">
        <v>840</v>
      </c>
      <c r="H1033" s="105" t="s">
        <v>206</v>
      </c>
      <c r="I1033" s="1" t="s">
        <v>131</v>
      </c>
      <c r="J1033" s="8">
        <v>3211969864</v>
      </c>
      <c r="K1033" s="8">
        <v>2241995798</v>
      </c>
      <c r="L1033" s="8">
        <v>2261041489.9499998</v>
      </c>
      <c r="M1033" s="8">
        <v>3211969864</v>
      </c>
      <c r="N1033" s="106">
        <v>70.39</v>
      </c>
      <c r="O1033" s="94" t="s">
        <v>7</v>
      </c>
      <c r="P1033" s="3"/>
    </row>
    <row r="1034" spans="1:16" ht="16.5" customHeight="1">
      <c r="A1034" s="3"/>
      <c r="B1034" s="7" t="s">
        <v>128</v>
      </c>
      <c r="C1034" s="1" t="s">
        <v>276</v>
      </c>
      <c r="E1034" s="1" t="s">
        <v>325</v>
      </c>
      <c r="F1034" s="1" t="s">
        <v>130</v>
      </c>
      <c r="G1034" s="105" t="s">
        <v>636</v>
      </c>
      <c r="H1034" s="105" t="s">
        <v>277</v>
      </c>
      <c r="I1034" s="1" t="s">
        <v>131</v>
      </c>
      <c r="J1034" s="8">
        <v>5501917805</v>
      </c>
      <c r="K1034" s="8">
        <v>3021363490</v>
      </c>
      <c r="L1034" s="8">
        <v>3001636510.6900001</v>
      </c>
      <c r="M1034" s="8">
        <v>5501917805</v>
      </c>
      <c r="N1034" s="106">
        <v>54.56</v>
      </c>
      <c r="O1034" s="94" t="s">
        <v>7</v>
      </c>
      <c r="P1034" s="3"/>
    </row>
    <row r="1035" spans="1:16" ht="16.5" customHeight="1">
      <c r="A1035" s="3"/>
      <c r="B1035" s="7" t="s">
        <v>128</v>
      </c>
      <c r="C1035" s="1" t="s">
        <v>276</v>
      </c>
      <c r="E1035" s="1" t="s">
        <v>325</v>
      </c>
      <c r="F1035" s="1" t="s">
        <v>130</v>
      </c>
      <c r="G1035" s="105" t="s">
        <v>841</v>
      </c>
      <c r="H1035" s="105" t="s">
        <v>278</v>
      </c>
      <c r="I1035" s="1" t="s">
        <v>131</v>
      </c>
      <c r="J1035" s="8">
        <v>17317123303</v>
      </c>
      <c r="K1035" s="8">
        <v>10030821916</v>
      </c>
      <c r="L1035" s="8">
        <v>10004125325.26</v>
      </c>
      <c r="M1035" s="8">
        <v>17317123303</v>
      </c>
      <c r="N1035" s="106">
        <v>57.77</v>
      </c>
      <c r="O1035" s="94" t="s">
        <v>203</v>
      </c>
      <c r="P1035" s="3"/>
    </row>
    <row r="1036" spans="1:16" ht="16.5" customHeight="1">
      <c r="A1036" s="3"/>
      <c r="B1036" s="7" t="s">
        <v>128</v>
      </c>
      <c r="C1036" s="1" t="s">
        <v>276</v>
      </c>
      <c r="E1036" s="1" t="s">
        <v>325</v>
      </c>
      <c r="F1036" s="1" t="s">
        <v>130</v>
      </c>
      <c r="G1036" s="105" t="s">
        <v>842</v>
      </c>
      <c r="H1036" s="105" t="s">
        <v>278</v>
      </c>
      <c r="I1036" s="1" t="s">
        <v>131</v>
      </c>
      <c r="J1036" s="8">
        <v>8625684936</v>
      </c>
      <c r="K1036" s="8">
        <v>5016438358</v>
      </c>
      <c r="L1036" s="8">
        <v>5002058619.6300001</v>
      </c>
      <c r="M1036" s="8">
        <v>8625684936</v>
      </c>
      <c r="N1036" s="106">
        <v>57.99</v>
      </c>
      <c r="O1036" s="94" t="s">
        <v>7</v>
      </c>
      <c r="P1036" s="3"/>
    </row>
    <row r="1037" spans="1:16" ht="16.5" customHeight="1">
      <c r="A1037" s="3"/>
      <c r="B1037" s="7" t="s">
        <v>128</v>
      </c>
      <c r="C1037" s="1" t="s">
        <v>276</v>
      </c>
      <c r="E1037" s="1" t="s">
        <v>325</v>
      </c>
      <c r="F1037" s="1" t="s">
        <v>130</v>
      </c>
      <c r="G1037" s="105" t="s">
        <v>637</v>
      </c>
      <c r="H1037" s="105" t="s">
        <v>278</v>
      </c>
      <c r="I1037" s="1" t="s">
        <v>131</v>
      </c>
      <c r="J1037" s="8">
        <v>17070547960</v>
      </c>
      <c r="K1037" s="8">
        <v>10034931508</v>
      </c>
      <c r="L1037" s="8">
        <v>10004134636.1</v>
      </c>
      <c r="M1037" s="8">
        <v>17070547960</v>
      </c>
      <c r="N1037" s="106">
        <v>58.6</v>
      </c>
      <c r="O1037" s="94" t="s">
        <v>7</v>
      </c>
      <c r="P1037" s="3"/>
    </row>
    <row r="1038" spans="1:16" ht="16.5" customHeight="1">
      <c r="A1038" s="3"/>
      <c r="B1038" s="7" t="s">
        <v>128</v>
      </c>
      <c r="C1038" s="1" t="s">
        <v>276</v>
      </c>
      <c r="E1038" s="1" t="s">
        <v>325</v>
      </c>
      <c r="F1038" s="1" t="s">
        <v>130</v>
      </c>
      <c r="G1038" s="105" t="s">
        <v>843</v>
      </c>
      <c r="H1038" s="105" t="s">
        <v>278</v>
      </c>
      <c r="I1038" s="1" t="s">
        <v>131</v>
      </c>
      <c r="J1038" s="8">
        <v>16883561658</v>
      </c>
      <c r="K1038" s="8">
        <v>10039041100</v>
      </c>
      <c r="L1038" s="8">
        <v>10004135674.219999</v>
      </c>
      <c r="M1038" s="8">
        <v>16883561658</v>
      </c>
      <c r="N1038" s="106">
        <v>59.25</v>
      </c>
      <c r="O1038" s="94" t="s">
        <v>7</v>
      </c>
      <c r="P1038" s="3"/>
    </row>
    <row r="1039" spans="1:16" ht="16.5" customHeight="1">
      <c r="A1039" s="3"/>
      <c r="B1039" s="7" t="s">
        <v>128</v>
      </c>
      <c r="C1039" s="1" t="s">
        <v>276</v>
      </c>
      <c r="E1039" s="1" t="s">
        <v>325</v>
      </c>
      <c r="F1039" s="1" t="s">
        <v>130</v>
      </c>
      <c r="G1039" s="105" t="s">
        <v>828</v>
      </c>
      <c r="H1039" s="105" t="s">
        <v>278</v>
      </c>
      <c r="I1039" s="1" t="s">
        <v>131</v>
      </c>
      <c r="J1039" s="8">
        <v>16883561658</v>
      </c>
      <c r="K1039" s="8">
        <v>10041095891</v>
      </c>
      <c r="L1039" s="8">
        <v>10004134175.01</v>
      </c>
      <c r="M1039" s="8">
        <v>16883561658</v>
      </c>
      <c r="N1039" s="106">
        <v>59.25</v>
      </c>
      <c r="O1039" s="94" t="s">
        <v>203</v>
      </c>
      <c r="P1039" s="3"/>
    </row>
    <row r="1040" spans="1:16" ht="16.5" customHeight="1">
      <c r="A1040" s="3"/>
      <c r="B1040" s="7" t="s">
        <v>128</v>
      </c>
      <c r="C1040" s="1" t="s">
        <v>276</v>
      </c>
      <c r="E1040" s="1" t="s">
        <v>325</v>
      </c>
      <c r="F1040" s="1" t="s">
        <v>130</v>
      </c>
      <c r="G1040" s="105" t="s">
        <v>828</v>
      </c>
      <c r="H1040" s="105" t="s">
        <v>444</v>
      </c>
      <c r="I1040" s="1" t="s">
        <v>131</v>
      </c>
      <c r="J1040" s="8">
        <v>870547941</v>
      </c>
      <c r="K1040" s="8">
        <v>505226213</v>
      </c>
      <c r="L1040" s="8">
        <v>502290911.77999997</v>
      </c>
      <c r="M1040" s="8">
        <v>870547941</v>
      </c>
      <c r="N1040" s="106">
        <v>57.7</v>
      </c>
      <c r="O1040" s="94" t="s">
        <v>7</v>
      </c>
      <c r="P1040" s="3"/>
    </row>
    <row r="1041" spans="1:16" ht="16.5" customHeight="1">
      <c r="A1041" s="3"/>
      <c r="B1041" s="7" t="s">
        <v>128</v>
      </c>
      <c r="C1041" s="1" t="s">
        <v>276</v>
      </c>
      <c r="E1041" s="1" t="s">
        <v>325</v>
      </c>
      <c r="F1041" s="1" t="s">
        <v>130</v>
      </c>
      <c r="G1041" s="105" t="s">
        <v>844</v>
      </c>
      <c r="H1041" s="105" t="s">
        <v>278</v>
      </c>
      <c r="I1041" s="1" t="s">
        <v>131</v>
      </c>
      <c r="J1041" s="8">
        <v>4970136983</v>
      </c>
      <c r="K1041" s="8">
        <v>3004320115</v>
      </c>
      <c r="L1041" s="8">
        <v>3001239692.48</v>
      </c>
      <c r="M1041" s="8">
        <v>4970136983</v>
      </c>
      <c r="N1041" s="106">
        <v>60.39</v>
      </c>
      <c r="O1041" s="94" t="s">
        <v>7</v>
      </c>
      <c r="P1041" s="3"/>
    </row>
    <row r="1042" spans="1:16" ht="16.5" customHeight="1">
      <c r="A1042" s="3"/>
      <c r="B1042" s="7" t="s">
        <v>128</v>
      </c>
      <c r="C1042" s="1" t="s">
        <v>276</v>
      </c>
      <c r="E1042" s="1" t="s">
        <v>325</v>
      </c>
      <c r="F1042" s="1" t="s">
        <v>130</v>
      </c>
      <c r="G1042" s="105" t="s">
        <v>844</v>
      </c>
      <c r="H1042" s="105" t="s">
        <v>278</v>
      </c>
      <c r="I1042" s="1" t="s">
        <v>131</v>
      </c>
      <c r="J1042" s="8">
        <v>3313424649</v>
      </c>
      <c r="K1042" s="8">
        <v>2002880081</v>
      </c>
      <c r="L1042" s="8">
        <v>2000826457.8399999</v>
      </c>
      <c r="M1042" s="8">
        <v>3313424649</v>
      </c>
      <c r="N1042" s="106">
        <v>60.39</v>
      </c>
      <c r="O1042" s="94" t="s">
        <v>7</v>
      </c>
      <c r="P1042" s="3"/>
    </row>
    <row r="1043" spans="1:16" ht="16.5" customHeight="1">
      <c r="A1043" s="3"/>
      <c r="B1043" s="7" t="s">
        <v>128</v>
      </c>
      <c r="C1043" s="1" t="s">
        <v>276</v>
      </c>
      <c r="E1043" s="1" t="s">
        <v>325</v>
      </c>
      <c r="F1043" s="1" t="s">
        <v>130</v>
      </c>
      <c r="G1043" s="105" t="s">
        <v>845</v>
      </c>
      <c r="H1043" s="105" t="s">
        <v>278</v>
      </c>
      <c r="I1043" s="1" t="s">
        <v>131</v>
      </c>
      <c r="J1043" s="8">
        <v>643553468</v>
      </c>
      <c r="K1043" s="8">
        <v>390240412</v>
      </c>
      <c r="L1043" s="8">
        <v>390159687.42000002</v>
      </c>
      <c r="M1043" s="8">
        <v>643553468</v>
      </c>
      <c r="N1043" s="106">
        <v>60.63</v>
      </c>
      <c r="O1043" s="94" t="s">
        <v>7</v>
      </c>
      <c r="P1043" s="3"/>
    </row>
    <row r="1044" spans="1:16" ht="16.5" customHeight="1">
      <c r="A1044" s="3"/>
      <c r="B1044" s="7" t="s">
        <v>128</v>
      </c>
      <c r="C1044" s="1" t="s">
        <v>276</v>
      </c>
      <c r="E1044" s="1" t="s">
        <v>325</v>
      </c>
      <c r="F1044" s="1" t="s">
        <v>130</v>
      </c>
      <c r="G1044" s="105" t="s">
        <v>638</v>
      </c>
      <c r="H1044" s="105" t="s">
        <v>278</v>
      </c>
      <c r="I1044" s="1" t="s">
        <v>131</v>
      </c>
      <c r="J1044" s="8">
        <v>361107259</v>
      </c>
      <c r="K1044" s="8">
        <v>223137179</v>
      </c>
      <c r="L1044" s="8">
        <v>223091290.55000001</v>
      </c>
      <c r="M1044" s="8">
        <v>361107259</v>
      </c>
      <c r="N1044" s="106">
        <v>61.78</v>
      </c>
      <c r="O1044" s="94" t="s">
        <v>7</v>
      </c>
      <c r="P1044" s="3"/>
    </row>
    <row r="1045" spans="1:16" ht="16.5" customHeight="1">
      <c r="A1045" s="3"/>
      <c r="B1045" s="7" t="s">
        <v>128</v>
      </c>
      <c r="C1045" s="1" t="s">
        <v>276</v>
      </c>
      <c r="E1045" s="1" t="s">
        <v>325</v>
      </c>
      <c r="F1045" s="1" t="s">
        <v>130</v>
      </c>
      <c r="G1045" s="105" t="s">
        <v>638</v>
      </c>
      <c r="H1045" s="105" t="s">
        <v>278</v>
      </c>
      <c r="I1045" s="1" t="s">
        <v>131</v>
      </c>
      <c r="J1045" s="8">
        <v>181363294</v>
      </c>
      <c r="K1045" s="8">
        <v>112068900</v>
      </c>
      <c r="L1045" s="8">
        <v>112045855.55</v>
      </c>
      <c r="M1045" s="8">
        <v>181363294</v>
      </c>
      <c r="N1045" s="106">
        <v>61.78</v>
      </c>
      <c r="O1045" s="94" t="s">
        <v>7</v>
      </c>
      <c r="P1045" s="3"/>
    </row>
    <row r="1046" spans="1:16" ht="16.5" customHeight="1">
      <c r="A1046" s="3"/>
      <c r="B1046" s="7" t="s">
        <v>128</v>
      </c>
      <c r="C1046" s="1" t="s">
        <v>276</v>
      </c>
      <c r="E1046" s="1" t="s">
        <v>325</v>
      </c>
      <c r="F1046" s="1" t="s">
        <v>130</v>
      </c>
      <c r="G1046" s="105" t="s">
        <v>638</v>
      </c>
      <c r="H1046" s="105" t="s">
        <v>278</v>
      </c>
      <c r="I1046" s="1" t="s">
        <v>131</v>
      </c>
      <c r="J1046" s="8">
        <v>268806293</v>
      </c>
      <c r="K1046" s="8">
        <v>166102118</v>
      </c>
      <c r="L1046" s="8">
        <v>166067951.78</v>
      </c>
      <c r="M1046" s="8">
        <v>268806293</v>
      </c>
      <c r="N1046" s="106">
        <v>61.78</v>
      </c>
      <c r="O1046" s="94" t="s">
        <v>7</v>
      </c>
      <c r="P1046" s="3"/>
    </row>
    <row r="1047" spans="1:16" ht="16.5" customHeight="1">
      <c r="A1047" s="3"/>
      <c r="B1047" s="7" t="s">
        <v>128</v>
      </c>
      <c r="C1047" s="1" t="s">
        <v>276</v>
      </c>
      <c r="E1047" s="1" t="s">
        <v>325</v>
      </c>
      <c r="F1047" s="1" t="s">
        <v>130</v>
      </c>
      <c r="G1047" s="105" t="s">
        <v>846</v>
      </c>
      <c r="H1047" s="105" t="s">
        <v>278</v>
      </c>
      <c r="I1047" s="1" t="s">
        <v>131</v>
      </c>
      <c r="J1047" s="8">
        <v>1619315073</v>
      </c>
      <c r="K1047" s="8">
        <v>1002054794</v>
      </c>
      <c r="L1047" s="8">
        <v>1000412889.83</v>
      </c>
      <c r="M1047" s="8">
        <v>1619315073</v>
      </c>
      <c r="N1047" s="106">
        <v>61.78</v>
      </c>
      <c r="O1047" s="94" t="s">
        <v>7</v>
      </c>
      <c r="P1047" s="3"/>
    </row>
    <row r="1048" spans="1:16" ht="16.5" customHeight="1">
      <c r="A1048" s="3"/>
      <c r="B1048" s="7" t="s">
        <v>128</v>
      </c>
      <c r="C1048" s="1" t="s">
        <v>276</v>
      </c>
      <c r="E1048" s="1" t="s">
        <v>325</v>
      </c>
      <c r="F1048" s="1" t="s">
        <v>130</v>
      </c>
      <c r="G1048" s="105" t="s">
        <v>847</v>
      </c>
      <c r="H1048" s="105" t="s">
        <v>278</v>
      </c>
      <c r="I1048" s="1" t="s">
        <v>131</v>
      </c>
      <c r="J1048" s="8">
        <v>3225890403</v>
      </c>
      <c r="K1048" s="8">
        <v>2009041098</v>
      </c>
      <c r="L1048" s="8">
        <v>2000824576.8099999</v>
      </c>
      <c r="M1048" s="8">
        <v>3225890403</v>
      </c>
      <c r="N1048" s="106">
        <v>62.02</v>
      </c>
      <c r="O1048" s="94" t="s">
        <v>7</v>
      </c>
      <c r="P1048" s="3"/>
    </row>
    <row r="1049" spans="1:16" ht="16.5" customHeight="1">
      <c r="A1049" s="3"/>
      <c r="B1049" s="7" t="s">
        <v>128</v>
      </c>
      <c r="C1049" s="1" t="s">
        <v>276</v>
      </c>
      <c r="E1049" s="1" t="s">
        <v>325</v>
      </c>
      <c r="F1049" s="1" t="s">
        <v>130</v>
      </c>
      <c r="G1049" s="105" t="s">
        <v>639</v>
      </c>
      <c r="H1049" s="105" t="s">
        <v>277</v>
      </c>
      <c r="I1049" s="1" t="s">
        <v>131</v>
      </c>
      <c r="J1049" s="8">
        <v>6301369869</v>
      </c>
      <c r="K1049" s="8">
        <v>4022383561</v>
      </c>
      <c r="L1049" s="8">
        <v>4018193178.5900002</v>
      </c>
      <c r="M1049" s="8">
        <v>6301369869</v>
      </c>
      <c r="N1049" s="106">
        <v>63.77</v>
      </c>
      <c r="O1049" s="94" t="s">
        <v>7</v>
      </c>
      <c r="P1049" s="3"/>
    </row>
    <row r="1050" spans="1:16" ht="16.5" customHeight="1">
      <c r="A1050" s="3"/>
      <c r="B1050" s="7" t="s">
        <v>128</v>
      </c>
      <c r="C1050" s="1" t="s">
        <v>276</v>
      </c>
      <c r="E1050" s="1" t="s">
        <v>325</v>
      </c>
      <c r="F1050" s="1" t="s">
        <v>130</v>
      </c>
      <c r="G1050" s="105" t="s">
        <v>556</v>
      </c>
      <c r="H1050" s="105" t="s">
        <v>278</v>
      </c>
      <c r="I1050" s="1" t="s">
        <v>131</v>
      </c>
      <c r="J1050" s="8">
        <v>856329798</v>
      </c>
      <c r="K1050" s="8">
        <v>536978763</v>
      </c>
      <c r="L1050" s="8">
        <v>535221302.93000001</v>
      </c>
      <c r="M1050" s="8">
        <v>856329798</v>
      </c>
      <c r="N1050" s="106">
        <v>62.5</v>
      </c>
      <c r="O1050" s="94" t="s">
        <v>7</v>
      </c>
      <c r="P1050" s="3"/>
    </row>
    <row r="1051" spans="1:16" ht="16.5" customHeight="1">
      <c r="A1051" s="3"/>
      <c r="B1051" s="7" t="s">
        <v>128</v>
      </c>
      <c r="C1051" s="1" t="s">
        <v>276</v>
      </c>
      <c r="E1051" s="1" t="s">
        <v>325</v>
      </c>
      <c r="F1051" s="1" t="s">
        <v>130</v>
      </c>
      <c r="G1051" s="105" t="s">
        <v>556</v>
      </c>
      <c r="H1051" s="105" t="s">
        <v>278</v>
      </c>
      <c r="I1051" s="1" t="s">
        <v>131</v>
      </c>
      <c r="J1051" s="8">
        <v>2344903085</v>
      </c>
      <c r="K1051" s="8">
        <v>1470418492</v>
      </c>
      <c r="L1051" s="8">
        <v>1465605992.6400001</v>
      </c>
      <c r="M1051" s="8">
        <v>2344903085</v>
      </c>
      <c r="N1051" s="106">
        <v>62.5</v>
      </c>
      <c r="O1051" s="94" t="s">
        <v>7</v>
      </c>
      <c r="P1051" s="3"/>
    </row>
    <row r="1052" spans="1:16" ht="16.5" customHeight="1">
      <c r="A1052" s="3"/>
      <c r="B1052" s="7" t="s">
        <v>128</v>
      </c>
      <c r="C1052" s="1" t="s">
        <v>276</v>
      </c>
      <c r="E1052" s="1" t="s">
        <v>325</v>
      </c>
      <c r="F1052" s="1" t="s">
        <v>130</v>
      </c>
      <c r="G1052" s="105" t="s">
        <v>848</v>
      </c>
      <c r="H1052" s="105" t="s">
        <v>278</v>
      </c>
      <c r="I1052" s="1" t="s">
        <v>131</v>
      </c>
      <c r="J1052" s="8">
        <v>157513668</v>
      </c>
      <c r="K1052" s="8">
        <v>87172601</v>
      </c>
      <c r="L1052" s="8">
        <v>87158348.390000001</v>
      </c>
      <c r="M1052" s="8">
        <v>157513668</v>
      </c>
      <c r="N1052" s="106">
        <v>55.33</v>
      </c>
      <c r="O1052" s="94" t="s">
        <v>7</v>
      </c>
      <c r="P1052" s="3"/>
    </row>
    <row r="1053" spans="1:16" ht="16.5" customHeight="1">
      <c r="A1053" s="3"/>
      <c r="B1053" s="7" t="s">
        <v>128</v>
      </c>
      <c r="C1053" s="1" t="s">
        <v>276</v>
      </c>
      <c r="E1053" s="1" t="s">
        <v>325</v>
      </c>
      <c r="F1053" s="1" t="s">
        <v>130</v>
      </c>
      <c r="G1053" s="105" t="s">
        <v>806</v>
      </c>
      <c r="H1053" s="105" t="s">
        <v>444</v>
      </c>
      <c r="I1053" s="1" t="s">
        <v>131</v>
      </c>
      <c r="J1053" s="8">
        <v>613956159</v>
      </c>
      <c r="K1053" s="8">
        <v>391175345</v>
      </c>
      <c r="L1053" s="8">
        <v>390215842.23000002</v>
      </c>
      <c r="M1053" s="8">
        <v>613956159</v>
      </c>
      <c r="N1053" s="106">
        <v>63.56</v>
      </c>
      <c r="O1053" s="94" t="s">
        <v>7</v>
      </c>
      <c r="P1053" s="3"/>
    </row>
    <row r="1054" spans="1:16" ht="16.5" customHeight="1">
      <c r="A1054" s="3"/>
      <c r="B1054" s="7" t="s">
        <v>136</v>
      </c>
      <c r="C1054" s="1" t="s">
        <v>279</v>
      </c>
      <c r="E1054" s="1" t="s">
        <v>325</v>
      </c>
      <c r="F1054" s="1" t="s">
        <v>130</v>
      </c>
      <c r="G1054" s="105" t="s">
        <v>641</v>
      </c>
      <c r="H1054" s="105" t="s">
        <v>268</v>
      </c>
      <c r="I1054" s="1" t="s">
        <v>131</v>
      </c>
      <c r="J1054" s="8">
        <v>174443438</v>
      </c>
      <c r="K1054" s="8">
        <v>134600002</v>
      </c>
      <c r="L1054" s="8">
        <v>139948137.78</v>
      </c>
      <c r="M1054" s="8">
        <v>174443438</v>
      </c>
      <c r="N1054" s="106">
        <v>80.23</v>
      </c>
      <c r="O1054" s="94" t="s">
        <v>7</v>
      </c>
      <c r="P1054" s="3"/>
    </row>
    <row r="1055" spans="1:16" ht="16.5" customHeight="1">
      <c r="A1055" s="3"/>
      <c r="B1055" s="7" t="s">
        <v>136</v>
      </c>
      <c r="C1055" s="1" t="s">
        <v>279</v>
      </c>
      <c r="E1055" s="1" t="s">
        <v>325</v>
      </c>
      <c r="F1055" s="1" t="s">
        <v>130</v>
      </c>
      <c r="G1055" s="105" t="s">
        <v>641</v>
      </c>
      <c r="H1055" s="105" t="s">
        <v>268</v>
      </c>
      <c r="I1055" s="1" t="s">
        <v>131</v>
      </c>
      <c r="J1055" s="8">
        <v>182982618</v>
      </c>
      <c r="K1055" s="8">
        <v>141200000</v>
      </c>
      <c r="L1055" s="8">
        <v>146803371.09999999</v>
      </c>
      <c r="M1055" s="8">
        <v>182982618</v>
      </c>
      <c r="N1055" s="106">
        <v>80.23</v>
      </c>
      <c r="O1055" s="94" t="s">
        <v>7</v>
      </c>
      <c r="P1055" s="3"/>
    </row>
    <row r="1056" spans="1:16" ht="16.5" customHeight="1">
      <c r="A1056" s="3"/>
      <c r="B1056" s="7" t="s">
        <v>136</v>
      </c>
      <c r="C1056" s="1" t="s">
        <v>279</v>
      </c>
      <c r="E1056" s="1" t="s">
        <v>325</v>
      </c>
      <c r="F1056" s="1" t="s">
        <v>130</v>
      </c>
      <c r="G1056" s="105" t="s">
        <v>849</v>
      </c>
      <c r="H1056" s="105" t="s">
        <v>441</v>
      </c>
      <c r="I1056" s="1" t="s">
        <v>131</v>
      </c>
      <c r="J1056" s="8">
        <v>180834248</v>
      </c>
      <c r="K1056" s="8">
        <v>150041598</v>
      </c>
      <c r="L1056" s="8">
        <v>150581864.46000001</v>
      </c>
      <c r="M1056" s="8">
        <v>180834248</v>
      </c>
      <c r="N1056" s="106">
        <v>83.27</v>
      </c>
      <c r="O1056" s="94" t="s">
        <v>7</v>
      </c>
      <c r="P1056" s="3"/>
    </row>
    <row r="1057" spans="1:16" ht="16.5" customHeight="1">
      <c r="A1057" s="3"/>
      <c r="B1057" s="7" t="s">
        <v>136</v>
      </c>
      <c r="C1057" s="1" t="s">
        <v>279</v>
      </c>
      <c r="E1057" s="1" t="s">
        <v>325</v>
      </c>
      <c r="F1057" s="1" t="s">
        <v>130</v>
      </c>
      <c r="G1057" s="105" t="s">
        <v>849</v>
      </c>
      <c r="H1057" s="105" t="s">
        <v>441</v>
      </c>
      <c r="I1057" s="1" t="s">
        <v>131</v>
      </c>
      <c r="J1057" s="8">
        <v>180834248</v>
      </c>
      <c r="K1057" s="8">
        <v>150041598</v>
      </c>
      <c r="L1057" s="8">
        <v>150581864.46000001</v>
      </c>
      <c r="M1057" s="8">
        <v>180834248</v>
      </c>
      <c r="N1057" s="106">
        <v>83.27</v>
      </c>
      <c r="O1057" s="94" t="s">
        <v>7</v>
      </c>
      <c r="P1057" s="3"/>
    </row>
    <row r="1058" spans="1:16" ht="16.5" customHeight="1">
      <c r="A1058" s="3"/>
      <c r="B1058" s="7" t="s">
        <v>136</v>
      </c>
      <c r="C1058" s="1" t="s">
        <v>279</v>
      </c>
      <c r="E1058" s="1" t="s">
        <v>325</v>
      </c>
      <c r="F1058" s="1" t="s">
        <v>130</v>
      </c>
      <c r="G1058" s="105" t="s">
        <v>642</v>
      </c>
      <c r="H1058" s="105" t="s">
        <v>280</v>
      </c>
      <c r="I1058" s="1" t="s">
        <v>131</v>
      </c>
      <c r="J1058" s="8">
        <v>192257320</v>
      </c>
      <c r="K1058" s="8">
        <v>141839820</v>
      </c>
      <c r="L1058" s="8">
        <v>145842419.13</v>
      </c>
      <c r="M1058" s="8">
        <v>192257320</v>
      </c>
      <c r="N1058" s="106">
        <v>75.86</v>
      </c>
      <c r="O1058" s="94" t="s">
        <v>7</v>
      </c>
      <c r="P1058" s="3"/>
    </row>
    <row r="1059" spans="1:16" ht="16.5" customHeight="1">
      <c r="A1059" s="3"/>
      <c r="B1059" s="7" t="s">
        <v>136</v>
      </c>
      <c r="C1059" s="1" t="s">
        <v>279</v>
      </c>
      <c r="E1059" s="1" t="s">
        <v>325</v>
      </c>
      <c r="F1059" s="1" t="s">
        <v>130</v>
      </c>
      <c r="G1059" s="105" t="s">
        <v>850</v>
      </c>
      <c r="H1059" s="105" t="s">
        <v>445</v>
      </c>
      <c r="I1059" s="1" t="s">
        <v>131</v>
      </c>
      <c r="J1059" s="8">
        <v>148188356</v>
      </c>
      <c r="K1059" s="8">
        <v>125998457</v>
      </c>
      <c r="L1059" s="8">
        <v>144782481.19999999</v>
      </c>
      <c r="M1059" s="8">
        <v>148188356</v>
      </c>
      <c r="N1059" s="106">
        <v>97.7</v>
      </c>
      <c r="O1059" s="94" t="s">
        <v>7</v>
      </c>
      <c r="P1059" s="3"/>
    </row>
    <row r="1060" spans="1:16" ht="16.5" customHeight="1">
      <c r="A1060" s="3"/>
      <c r="B1060" s="7" t="s">
        <v>136</v>
      </c>
      <c r="C1060" s="1" t="s">
        <v>279</v>
      </c>
      <c r="E1060" s="1" t="s">
        <v>325</v>
      </c>
      <c r="F1060" s="1" t="s">
        <v>130</v>
      </c>
      <c r="G1060" s="105" t="s">
        <v>850</v>
      </c>
      <c r="H1060" s="105" t="s">
        <v>445</v>
      </c>
      <c r="I1060" s="1" t="s">
        <v>131</v>
      </c>
      <c r="J1060" s="8">
        <v>148188356</v>
      </c>
      <c r="K1060" s="8">
        <v>125998457</v>
      </c>
      <c r="L1060" s="8">
        <v>144782481.19999999</v>
      </c>
      <c r="M1060" s="8">
        <v>148188356</v>
      </c>
      <c r="N1060" s="106">
        <v>97.7</v>
      </c>
      <c r="O1060" s="94" t="s">
        <v>7</v>
      </c>
      <c r="P1060" s="3"/>
    </row>
    <row r="1061" spans="1:16" ht="16.5" customHeight="1">
      <c r="A1061" s="3"/>
      <c r="B1061" s="7" t="s">
        <v>136</v>
      </c>
      <c r="C1061" s="1" t="s">
        <v>279</v>
      </c>
      <c r="E1061" s="1" t="s">
        <v>325</v>
      </c>
      <c r="F1061" s="1" t="s">
        <v>130</v>
      </c>
      <c r="G1061" s="105" t="s">
        <v>851</v>
      </c>
      <c r="H1061" s="105" t="s">
        <v>441</v>
      </c>
      <c r="I1061" s="1" t="s">
        <v>131</v>
      </c>
      <c r="J1061" s="8">
        <v>173125686</v>
      </c>
      <c r="K1061" s="8">
        <v>150427637</v>
      </c>
      <c r="L1061" s="8">
        <v>149416115.81999999</v>
      </c>
      <c r="M1061" s="8">
        <v>173125686</v>
      </c>
      <c r="N1061" s="106">
        <v>86.3</v>
      </c>
      <c r="O1061" s="94" t="s">
        <v>7</v>
      </c>
      <c r="P1061" s="3"/>
    </row>
    <row r="1062" spans="1:16" ht="16.5" customHeight="1">
      <c r="A1062" s="3"/>
      <c r="B1062" s="7" t="s">
        <v>136</v>
      </c>
      <c r="C1062" s="1" t="s">
        <v>279</v>
      </c>
      <c r="E1062" s="1" t="s">
        <v>325</v>
      </c>
      <c r="F1062" s="1" t="s">
        <v>130</v>
      </c>
      <c r="G1062" s="105" t="s">
        <v>657</v>
      </c>
      <c r="H1062" s="105" t="s">
        <v>446</v>
      </c>
      <c r="I1062" s="1" t="s">
        <v>131</v>
      </c>
      <c r="J1062" s="8">
        <v>107256620</v>
      </c>
      <c r="K1062" s="8">
        <v>98852288</v>
      </c>
      <c r="L1062" s="8">
        <v>101240657.78</v>
      </c>
      <c r="M1062" s="8">
        <v>107256620</v>
      </c>
      <c r="N1062" s="106">
        <v>94.39</v>
      </c>
      <c r="O1062" s="94" t="s">
        <v>7</v>
      </c>
      <c r="P1062" s="3"/>
    </row>
    <row r="1063" spans="1:16" ht="16.5" customHeight="1">
      <c r="A1063" s="3"/>
      <c r="B1063" s="7" t="s">
        <v>136</v>
      </c>
      <c r="C1063" s="1" t="s">
        <v>279</v>
      </c>
      <c r="E1063" s="1" t="s">
        <v>325</v>
      </c>
      <c r="F1063" s="1" t="s">
        <v>130</v>
      </c>
      <c r="G1063" s="105" t="s">
        <v>546</v>
      </c>
      <c r="H1063" s="105" t="s">
        <v>281</v>
      </c>
      <c r="I1063" s="1" t="s">
        <v>131</v>
      </c>
      <c r="J1063" s="8">
        <v>241256438</v>
      </c>
      <c r="K1063" s="8">
        <v>208055161</v>
      </c>
      <c r="L1063" s="8">
        <v>217896929.62</v>
      </c>
      <c r="M1063" s="8">
        <v>241256438</v>
      </c>
      <c r="N1063" s="106">
        <v>90.32</v>
      </c>
      <c r="O1063" s="94" t="s">
        <v>7</v>
      </c>
      <c r="P1063" s="3"/>
    </row>
    <row r="1064" spans="1:16" ht="16.5" customHeight="1">
      <c r="A1064" s="3"/>
      <c r="B1064" s="7" t="s">
        <v>136</v>
      </c>
      <c r="C1064" s="1" t="s">
        <v>279</v>
      </c>
      <c r="E1064" s="1" t="s">
        <v>325</v>
      </c>
      <c r="F1064" s="1" t="s">
        <v>130</v>
      </c>
      <c r="G1064" s="105" t="s">
        <v>852</v>
      </c>
      <c r="H1064" s="105" t="s">
        <v>447</v>
      </c>
      <c r="I1064" s="1" t="s">
        <v>131</v>
      </c>
      <c r="J1064" s="8">
        <v>1122547945</v>
      </c>
      <c r="K1064" s="8">
        <v>1016403485</v>
      </c>
      <c r="L1064" s="8">
        <v>1008982045.74</v>
      </c>
      <c r="M1064" s="8">
        <v>1122547945</v>
      </c>
      <c r="N1064" s="106">
        <v>89.88</v>
      </c>
      <c r="O1064" s="94" t="s">
        <v>7</v>
      </c>
      <c r="P1064" s="3"/>
    </row>
    <row r="1065" spans="1:16" ht="16.5" customHeight="1">
      <c r="A1065" s="3"/>
      <c r="B1065" s="7" t="s">
        <v>136</v>
      </c>
      <c r="C1065" s="1" t="s">
        <v>279</v>
      </c>
      <c r="E1065" s="1" t="s">
        <v>325</v>
      </c>
      <c r="F1065" s="1" t="s">
        <v>130</v>
      </c>
      <c r="G1065" s="105" t="s">
        <v>659</v>
      </c>
      <c r="H1065" s="105" t="s">
        <v>448</v>
      </c>
      <c r="I1065" s="1" t="s">
        <v>131</v>
      </c>
      <c r="J1065" s="8">
        <v>54010960</v>
      </c>
      <c r="K1065" s="8">
        <v>49488493</v>
      </c>
      <c r="L1065" s="8">
        <v>49975461.439999998</v>
      </c>
      <c r="M1065" s="8">
        <v>54010960</v>
      </c>
      <c r="N1065" s="106">
        <v>92.53</v>
      </c>
      <c r="O1065" s="94" t="s">
        <v>7</v>
      </c>
      <c r="P1065" s="3"/>
    </row>
    <row r="1066" spans="1:16" ht="16.5" customHeight="1">
      <c r="A1066" s="3"/>
      <c r="B1066" s="7" t="s">
        <v>136</v>
      </c>
      <c r="C1066" s="1" t="s">
        <v>279</v>
      </c>
      <c r="E1066" s="1" t="s">
        <v>325</v>
      </c>
      <c r="F1066" s="1" t="s">
        <v>130</v>
      </c>
      <c r="G1066" s="105" t="s">
        <v>643</v>
      </c>
      <c r="H1066" s="105" t="s">
        <v>282</v>
      </c>
      <c r="I1066" s="1" t="s">
        <v>131</v>
      </c>
      <c r="J1066" s="8">
        <v>175944352</v>
      </c>
      <c r="K1066" s="8">
        <v>149902896</v>
      </c>
      <c r="L1066" s="8">
        <v>151175534.99000001</v>
      </c>
      <c r="M1066" s="8">
        <v>175944352</v>
      </c>
      <c r="N1066" s="106">
        <v>85.92</v>
      </c>
      <c r="O1066" s="94" t="s">
        <v>7</v>
      </c>
      <c r="P1066" s="3"/>
    </row>
    <row r="1067" spans="1:16" ht="16.5" customHeight="1">
      <c r="A1067" s="3"/>
      <c r="B1067" s="7" t="s">
        <v>136</v>
      </c>
      <c r="C1067" s="1" t="s">
        <v>279</v>
      </c>
      <c r="E1067" s="1" t="s">
        <v>325</v>
      </c>
      <c r="F1067" s="1" t="s">
        <v>130</v>
      </c>
      <c r="G1067" s="105" t="s">
        <v>643</v>
      </c>
      <c r="H1067" s="105" t="s">
        <v>282</v>
      </c>
      <c r="I1067" s="1" t="s">
        <v>131</v>
      </c>
      <c r="J1067" s="8">
        <v>175944352</v>
      </c>
      <c r="K1067" s="8">
        <v>149902896</v>
      </c>
      <c r="L1067" s="8">
        <v>151175534.99000001</v>
      </c>
      <c r="M1067" s="8">
        <v>175944352</v>
      </c>
      <c r="N1067" s="106">
        <v>85.92</v>
      </c>
      <c r="O1067" s="94" t="s">
        <v>7</v>
      </c>
      <c r="P1067" s="3"/>
    </row>
    <row r="1068" spans="1:16" ht="16.5" customHeight="1">
      <c r="A1068" s="3"/>
      <c r="B1068" s="7" t="s">
        <v>136</v>
      </c>
      <c r="C1068" s="1" t="s">
        <v>279</v>
      </c>
      <c r="E1068" s="1" t="s">
        <v>325</v>
      </c>
      <c r="F1068" s="1" t="s">
        <v>130</v>
      </c>
      <c r="G1068" s="105" t="s">
        <v>643</v>
      </c>
      <c r="H1068" s="105" t="s">
        <v>282</v>
      </c>
      <c r="I1068" s="1" t="s">
        <v>131</v>
      </c>
      <c r="J1068" s="8">
        <v>175944352</v>
      </c>
      <c r="K1068" s="8">
        <v>149902896</v>
      </c>
      <c r="L1068" s="8">
        <v>151175534.99000001</v>
      </c>
      <c r="M1068" s="8">
        <v>175944352</v>
      </c>
      <c r="N1068" s="106">
        <v>85.92</v>
      </c>
      <c r="O1068" s="94" t="s">
        <v>7</v>
      </c>
      <c r="P1068" s="3"/>
    </row>
    <row r="1069" spans="1:16" ht="16.5" customHeight="1">
      <c r="A1069" s="3"/>
      <c r="B1069" s="7" t="s">
        <v>136</v>
      </c>
      <c r="C1069" s="1" t="s">
        <v>279</v>
      </c>
      <c r="E1069" s="1" t="s">
        <v>325</v>
      </c>
      <c r="F1069" s="1" t="s">
        <v>130</v>
      </c>
      <c r="G1069" s="105" t="s">
        <v>643</v>
      </c>
      <c r="H1069" s="105" t="s">
        <v>282</v>
      </c>
      <c r="I1069" s="1" t="s">
        <v>131</v>
      </c>
      <c r="J1069" s="8">
        <v>175944352</v>
      </c>
      <c r="K1069" s="8">
        <v>149902896</v>
      </c>
      <c r="L1069" s="8">
        <v>151175534.99000001</v>
      </c>
      <c r="M1069" s="8">
        <v>175944352</v>
      </c>
      <c r="N1069" s="106">
        <v>85.92</v>
      </c>
      <c r="O1069" s="94" t="s">
        <v>7</v>
      </c>
      <c r="P1069" s="3"/>
    </row>
    <row r="1070" spans="1:16" ht="16.5" customHeight="1">
      <c r="A1070" s="3"/>
      <c r="B1070" s="7" t="s">
        <v>136</v>
      </c>
      <c r="C1070" s="1" t="s">
        <v>279</v>
      </c>
      <c r="E1070" s="1" t="s">
        <v>325</v>
      </c>
      <c r="F1070" s="1" t="s">
        <v>130</v>
      </c>
      <c r="G1070" s="105" t="s">
        <v>643</v>
      </c>
      <c r="H1070" s="105" t="s">
        <v>282</v>
      </c>
      <c r="I1070" s="1" t="s">
        <v>131</v>
      </c>
      <c r="J1070" s="8">
        <v>175944352</v>
      </c>
      <c r="K1070" s="8">
        <v>149902896</v>
      </c>
      <c r="L1070" s="8">
        <v>151175534.99000001</v>
      </c>
      <c r="M1070" s="8">
        <v>175944352</v>
      </c>
      <c r="N1070" s="106">
        <v>85.92</v>
      </c>
      <c r="O1070" s="94" t="s">
        <v>7</v>
      </c>
      <c r="P1070" s="3"/>
    </row>
    <row r="1071" spans="1:16" ht="16.5" customHeight="1">
      <c r="A1071" s="3"/>
      <c r="B1071" s="7" t="s">
        <v>136</v>
      </c>
      <c r="C1071" s="1" t="s">
        <v>279</v>
      </c>
      <c r="E1071" s="1" t="s">
        <v>325</v>
      </c>
      <c r="F1071" s="1" t="s">
        <v>130</v>
      </c>
      <c r="G1071" s="105" t="s">
        <v>643</v>
      </c>
      <c r="H1071" s="105" t="s">
        <v>282</v>
      </c>
      <c r="I1071" s="1" t="s">
        <v>131</v>
      </c>
      <c r="J1071" s="8">
        <v>175944352</v>
      </c>
      <c r="K1071" s="8">
        <v>149902896</v>
      </c>
      <c r="L1071" s="8">
        <v>151175534.99000001</v>
      </c>
      <c r="M1071" s="8">
        <v>175944352</v>
      </c>
      <c r="N1071" s="106">
        <v>85.92</v>
      </c>
      <c r="O1071" s="94" t="s">
        <v>7</v>
      </c>
      <c r="P1071" s="3"/>
    </row>
    <row r="1072" spans="1:16" ht="16.5" customHeight="1">
      <c r="A1072" s="3"/>
      <c r="B1072" s="7" t="s">
        <v>136</v>
      </c>
      <c r="C1072" s="1" t="s">
        <v>279</v>
      </c>
      <c r="E1072" s="1" t="s">
        <v>325</v>
      </c>
      <c r="F1072" s="1" t="s">
        <v>130</v>
      </c>
      <c r="G1072" s="105" t="s">
        <v>643</v>
      </c>
      <c r="H1072" s="105" t="s">
        <v>282</v>
      </c>
      <c r="I1072" s="1" t="s">
        <v>131</v>
      </c>
      <c r="J1072" s="8">
        <v>175944352</v>
      </c>
      <c r="K1072" s="8">
        <v>149902896</v>
      </c>
      <c r="L1072" s="8">
        <v>151175534.99000001</v>
      </c>
      <c r="M1072" s="8">
        <v>175944352</v>
      </c>
      <c r="N1072" s="106">
        <v>85.92</v>
      </c>
      <c r="O1072" s="94" t="s">
        <v>7</v>
      </c>
      <c r="P1072" s="3"/>
    </row>
    <row r="1073" spans="1:16" ht="16.5" customHeight="1">
      <c r="A1073" s="3"/>
      <c r="B1073" s="7" t="s">
        <v>136</v>
      </c>
      <c r="C1073" s="1" t="s">
        <v>279</v>
      </c>
      <c r="E1073" s="1" t="s">
        <v>325</v>
      </c>
      <c r="F1073" s="1" t="s">
        <v>130</v>
      </c>
      <c r="G1073" s="105" t="s">
        <v>643</v>
      </c>
      <c r="H1073" s="105" t="s">
        <v>282</v>
      </c>
      <c r="I1073" s="1" t="s">
        <v>131</v>
      </c>
      <c r="J1073" s="8">
        <v>175944352</v>
      </c>
      <c r="K1073" s="8">
        <v>149902896</v>
      </c>
      <c r="L1073" s="8">
        <v>151175534.99000001</v>
      </c>
      <c r="M1073" s="8">
        <v>175944352</v>
      </c>
      <c r="N1073" s="106">
        <v>85.92</v>
      </c>
      <c r="O1073" s="94" t="s">
        <v>7</v>
      </c>
      <c r="P1073" s="3"/>
    </row>
    <row r="1074" spans="1:16" ht="16.5" customHeight="1">
      <c r="A1074" s="3"/>
      <c r="B1074" s="7" t="s">
        <v>136</v>
      </c>
      <c r="C1074" s="1" t="s">
        <v>279</v>
      </c>
      <c r="E1074" s="1" t="s">
        <v>325</v>
      </c>
      <c r="F1074" s="1" t="s">
        <v>130</v>
      </c>
      <c r="G1074" s="105" t="s">
        <v>643</v>
      </c>
      <c r="H1074" s="105" t="s">
        <v>282</v>
      </c>
      <c r="I1074" s="1" t="s">
        <v>131</v>
      </c>
      <c r="J1074" s="8">
        <v>175944352</v>
      </c>
      <c r="K1074" s="8">
        <v>149902896</v>
      </c>
      <c r="L1074" s="8">
        <v>151175534.99000001</v>
      </c>
      <c r="M1074" s="8">
        <v>175944352</v>
      </c>
      <c r="N1074" s="106">
        <v>85.92</v>
      </c>
      <c r="O1074" s="94" t="s">
        <v>7</v>
      </c>
      <c r="P1074" s="3"/>
    </row>
    <row r="1075" spans="1:16" ht="16.5" customHeight="1">
      <c r="A1075" s="3"/>
      <c r="B1075" s="7" t="s">
        <v>136</v>
      </c>
      <c r="C1075" s="1" t="s">
        <v>279</v>
      </c>
      <c r="E1075" s="1" t="s">
        <v>325</v>
      </c>
      <c r="F1075" s="1" t="s">
        <v>130</v>
      </c>
      <c r="G1075" s="105" t="s">
        <v>643</v>
      </c>
      <c r="H1075" s="105" t="s">
        <v>282</v>
      </c>
      <c r="I1075" s="1" t="s">
        <v>131</v>
      </c>
      <c r="J1075" s="8">
        <v>175944352</v>
      </c>
      <c r="K1075" s="8">
        <v>149902896</v>
      </c>
      <c r="L1075" s="8">
        <v>151175534.99000001</v>
      </c>
      <c r="M1075" s="8">
        <v>175944352</v>
      </c>
      <c r="N1075" s="106">
        <v>85.92</v>
      </c>
      <c r="O1075" s="94" t="s">
        <v>7</v>
      </c>
      <c r="P1075" s="3"/>
    </row>
    <row r="1076" spans="1:16" ht="16.5" customHeight="1">
      <c r="A1076" s="3"/>
      <c r="B1076" s="7" t="s">
        <v>136</v>
      </c>
      <c r="C1076" s="1" t="s">
        <v>279</v>
      </c>
      <c r="E1076" s="1" t="s">
        <v>325</v>
      </c>
      <c r="F1076" s="1" t="s">
        <v>130</v>
      </c>
      <c r="G1076" s="105" t="s">
        <v>643</v>
      </c>
      <c r="H1076" s="105" t="s">
        <v>282</v>
      </c>
      <c r="I1076" s="1" t="s">
        <v>131</v>
      </c>
      <c r="J1076" s="8">
        <v>175944352</v>
      </c>
      <c r="K1076" s="8">
        <v>149902896</v>
      </c>
      <c r="L1076" s="8">
        <v>151175534.99000001</v>
      </c>
      <c r="M1076" s="8">
        <v>175944352</v>
      </c>
      <c r="N1076" s="106">
        <v>85.92</v>
      </c>
      <c r="O1076" s="94" t="s">
        <v>7</v>
      </c>
      <c r="P1076" s="3"/>
    </row>
    <row r="1077" spans="1:16" ht="16.5" customHeight="1">
      <c r="A1077" s="3"/>
      <c r="B1077" s="7" t="s">
        <v>136</v>
      </c>
      <c r="C1077" s="1" t="s">
        <v>279</v>
      </c>
      <c r="E1077" s="1" t="s">
        <v>325</v>
      </c>
      <c r="F1077" s="1" t="s">
        <v>130</v>
      </c>
      <c r="G1077" s="105" t="s">
        <v>643</v>
      </c>
      <c r="H1077" s="105" t="s">
        <v>282</v>
      </c>
      <c r="I1077" s="1" t="s">
        <v>131</v>
      </c>
      <c r="J1077" s="8">
        <v>175944352</v>
      </c>
      <c r="K1077" s="8">
        <v>149902896</v>
      </c>
      <c r="L1077" s="8">
        <v>151175534.99000001</v>
      </c>
      <c r="M1077" s="8">
        <v>175944352</v>
      </c>
      <c r="N1077" s="106">
        <v>85.92</v>
      </c>
      <c r="O1077" s="94" t="s">
        <v>7</v>
      </c>
      <c r="P1077" s="3"/>
    </row>
    <row r="1078" spans="1:16" ht="16.5" customHeight="1">
      <c r="A1078" s="3"/>
      <c r="B1078" s="7" t="s">
        <v>136</v>
      </c>
      <c r="C1078" s="1" t="s">
        <v>279</v>
      </c>
      <c r="E1078" s="1" t="s">
        <v>325</v>
      </c>
      <c r="F1078" s="1" t="s">
        <v>130</v>
      </c>
      <c r="G1078" s="105" t="s">
        <v>643</v>
      </c>
      <c r="H1078" s="105" t="s">
        <v>282</v>
      </c>
      <c r="I1078" s="1" t="s">
        <v>131</v>
      </c>
      <c r="J1078" s="8">
        <v>175944352</v>
      </c>
      <c r="K1078" s="8">
        <v>149902896</v>
      </c>
      <c r="L1078" s="8">
        <v>151175534.99000001</v>
      </c>
      <c r="M1078" s="8">
        <v>175944352</v>
      </c>
      <c r="N1078" s="106">
        <v>85.92</v>
      </c>
      <c r="O1078" s="94" t="s">
        <v>7</v>
      </c>
      <c r="P1078" s="3"/>
    </row>
    <row r="1079" spans="1:16" ht="16.5" customHeight="1">
      <c r="A1079" s="3"/>
      <c r="B1079" s="7" t="s">
        <v>136</v>
      </c>
      <c r="C1079" s="1" t="s">
        <v>279</v>
      </c>
      <c r="E1079" s="1" t="s">
        <v>325</v>
      </c>
      <c r="F1079" s="1" t="s">
        <v>130</v>
      </c>
      <c r="G1079" s="105" t="s">
        <v>643</v>
      </c>
      <c r="H1079" s="105" t="s">
        <v>282</v>
      </c>
      <c r="I1079" s="1" t="s">
        <v>131</v>
      </c>
      <c r="J1079" s="8">
        <v>175944352</v>
      </c>
      <c r="K1079" s="8">
        <v>149902896</v>
      </c>
      <c r="L1079" s="8">
        <v>151175534.99000001</v>
      </c>
      <c r="M1079" s="8">
        <v>175944352</v>
      </c>
      <c r="N1079" s="106">
        <v>85.92</v>
      </c>
      <c r="O1079" s="94" t="s">
        <v>7</v>
      </c>
      <c r="P1079" s="3"/>
    </row>
    <row r="1080" spans="1:16" ht="16.5" customHeight="1">
      <c r="A1080" s="3"/>
      <c r="B1080" s="7" t="s">
        <v>136</v>
      </c>
      <c r="C1080" s="1" t="s">
        <v>279</v>
      </c>
      <c r="E1080" s="1" t="s">
        <v>325</v>
      </c>
      <c r="F1080" s="1" t="s">
        <v>130</v>
      </c>
      <c r="G1080" s="105" t="s">
        <v>643</v>
      </c>
      <c r="H1080" s="105" t="s">
        <v>282</v>
      </c>
      <c r="I1080" s="1" t="s">
        <v>131</v>
      </c>
      <c r="J1080" s="8">
        <v>175944352</v>
      </c>
      <c r="K1080" s="8">
        <v>149902896</v>
      </c>
      <c r="L1080" s="8">
        <v>151175534.99000001</v>
      </c>
      <c r="M1080" s="8">
        <v>175944352</v>
      </c>
      <c r="N1080" s="106">
        <v>85.92</v>
      </c>
      <c r="O1080" s="94" t="s">
        <v>7</v>
      </c>
      <c r="P1080" s="3"/>
    </row>
    <row r="1081" spans="1:16" ht="16.5" customHeight="1">
      <c r="A1081" s="3"/>
      <c r="B1081" s="7" t="s">
        <v>136</v>
      </c>
      <c r="C1081" s="1" t="s">
        <v>279</v>
      </c>
      <c r="E1081" s="1" t="s">
        <v>325</v>
      </c>
      <c r="F1081" s="1" t="s">
        <v>130</v>
      </c>
      <c r="G1081" s="105" t="s">
        <v>643</v>
      </c>
      <c r="H1081" s="105" t="s">
        <v>282</v>
      </c>
      <c r="I1081" s="1" t="s">
        <v>131</v>
      </c>
      <c r="J1081" s="8">
        <v>175944352</v>
      </c>
      <c r="K1081" s="8">
        <v>149902896</v>
      </c>
      <c r="L1081" s="8">
        <v>151175534.99000001</v>
      </c>
      <c r="M1081" s="8">
        <v>175944352</v>
      </c>
      <c r="N1081" s="106">
        <v>85.92</v>
      </c>
      <c r="O1081" s="94" t="s">
        <v>7</v>
      </c>
      <c r="P1081" s="3"/>
    </row>
    <row r="1082" spans="1:16" ht="16.5" customHeight="1">
      <c r="A1082" s="3"/>
      <c r="B1082" s="7" t="s">
        <v>136</v>
      </c>
      <c r="C1082" s="1" t="s">
        <v>279</v>
      </c>
      <c r="E1082" s="1" t="s">
        <v>325</v>
      </c>
      <c r="F1082" s="1" t="s">
        <v>130</v>
      </c>
      <c r="G1082" s="105" t="s">
        <v>643</v>
      </c>
      <c r="H1082" s="105" t="s">
        <v>282</v>
      </c>
      <c r="I1082" s="1" t="s">
        <v>131</v>
      </c>
      <c r="J1082" s="8">
        <v>175944352</v>
      </c>
      <c r="K1082" s="8">
        <v>149902896</v>
      </c>
      <c r="L1082" s="8">
        <v>151175534.99000001</v>
      </c>
      <c r="M1082" s="8">
        <v>175944352</v>
      </c>
      <c r="N1082" s="106">
        <v>85.92</v>
      </c>
      <c r="O1082" s="94" t="s">
        <v>7</v>
      </c>
      <c r="P1082" s="3"/>
    </row>
    <row r="1083" spans="1:16" ht="16.5" customHeight="1">
      <c r="A1083" s="3"/>
      <c r="B1083" s="7" t="s">
        <v>136</v>
      </c>
      <c r="C1083" s="1" t="s">
        <v>279</v>
      </c>
      <c r="E1083" s="1" t="s">
        <v>325</v>
      </c>
      <c r="F1083" s="1" t="s">
        <v>130</v>
      </c>
      <c r="G1083" s="105" t="s">
        <v>643</v>
      </c>
      <c r="H1083" s="105" t="s">
        <v>282</v>
      </c>
      <c r="I1083" s="1" t="s">
        <v>131</v>
      </c>
      <c r="J1083" s="8">
        <v>175944352</v>
      </c>
      <c r="K1083" s="8">
        <v>149902896</v>
      </c>
      <c r="L1083" s="8">
        <v>151175534.99000001</v>
      </c>
      <c r="M1083" s="8">
        <v>175944352</v>
      </c>
      <c r="N1083" s="106">
        <v>85.92</v>
      </c>
      <c r="O1083" s="94" t="s">
        <v>7</v>
      </c>
      <c r="P1083" s="3"/>
    </row>
    <row r="1084" spans="1:16" ht="16.5" customHeight="1">
      <c r="A1084" s="3"/>
      <c r="B1084" s="7" t="s">
        <v>136</v>
      </c>
      <c r="C1084" s="1" t="s">
        <v>279</v>
      </c>
      <c r="E1084" s="1" t="s">
        <v>325</v>
      </c>
      <c r="F1084" s="1" t="s">
        <v>130</v>
      </c>
      <c r="G1084" s="105" t="s">
        <v>643</v>
      </c>
      <c r="H1084" s="105" t="s">
        <v>282</v>
      </c>
      <c r="I1084" s="1" t="s">
        <v>131</v>
      </c>
      <c r="J1084" s="8">
        <v>175944352</v>
      </c>
      <c r="K1084" s="8">
        <v>149902896</v>
      </c>
      <c r="L1084" s="8">
        <v>151175534.99000001</v>
      </c>
      <c r="M1084" s="8">
        <v>175944352</v>
      </c>
      <c r="N1084" s="106">
        <v>85.92</v>
      </c>
      <c r="O1084" s="94" t="s">
        <v>7</v>
      </c>
      <c r="P1084" s="3"/>
    </row>
    <row r="1085" spans="1:16" ht="16.5" customHeight="1">
      <c r="A1085" s="3"/>
      <c r="B1085" s="7" t="s">
        <v>136</v>
      </c>
      <c r="C1085" s="1" t="s">
        <v>279</v>
      </c>
      <c r="E1085" s="1" t="s">
        <v>325</v>
      </c>
      <c r="F1085" s="1" t="s">
        <v>130</v>
      </c>
      <c r="G1085" s="105" t="s">
        <v>643</v>
      </c>
      <c r="H1085" s="105" t="s">
        <v>282</v>
      </c>
      <c r="I1085" s="1" t="s">
        <v>131</v>
      </c>
      <c r="J1085" s="8">
        <v>175944352</v>
      </c>
      <c r="K1085" s="8">
        <v>149902896</v>
      </c>
      <c r="L1085" s="8">
        <v>151175534.99000001</v>
      </c>
      <c r="M1085" s="8">
        <v>175944352</v>
      </c>
      <c r="N1085" s="106">
        <v>85.92</v>
      </c>
      <c r="O1085" s="94" t="s">
        <v>7</v>
      </c>
      <c r="P1085" s="3"/>
    </row>
    <row r="1086" spans="1:16" ht="16.5" customHeight="1">
      <c r="A1086" s="3"/>
      <c r="B1086" s="7" t="s">
        <v>136</v>
      </c>
      <c r="C1086" s="1" t="s">
        <v>279</v>
      </c>
      <c r="E1086" s="1" t="s">
        <v>325</v>
      </c>
      <c r="F1086" s="1" t="s">
        <v>130</v>
      </c>
      <c r="G1086" s="105" t="s">
        <v>644</v>
      </c>
      <c r="H1086" s="105" t="s">
        <v>244</v>
      </c>
      <c r="I1086" s="1" t="s">
        <v>131</v>
      </c>
      <c r="J1086" s="8">
        <v>192750000</v>
      </c>
      <c r="K1086" s="8">
        <v>151074686</v>
      </c>
      <c r="L1086" s="8">
        <v>150356813.91999999</v>
      </c>
      <c r="M1086" s="8">
        <v>192750000</v>
      </c>
      <c r="N1086" s="106">
        <v>78.010000000000005</v>
      </c>
      <c r="O1086" s="94" t="s">
        <v>7</v>
      </c>
      <c r="P1086" s="3"/>
    </row>
    <row r="1087" spans="1:16" ht="16.5" customHeight="1">
      <c r="A1087" s="3"/>
      <c r="B1087" s="7" t="s">
        <v>136</v>
      </c>
      <c r="C1087" s="1" t="s">
        <v>284</v>
      </c>
      <c r="D1087" s="1" t="s">
        <v>360</v>
      </c>
      <c r="E1087" s="1" t="s">
        <v>325</v>
      </c>
      <c r="F1087" s="1" t="s">
        <v>130</v>
      </c>
      <c r="G1087" s="105" t="s">
        <v>853</v>
      </c>
      <c r="H1087" s="105" t="s">
        <v>382</v>
      </c>
      <c r="I1087" s="1" t="s">
        <v>131</v>
      </c>
      <c r="J1087" s="8">
        <v>1412499999</v>
      </c>
      <c r="K1087" s="8">
        <v>1000000000</v>
      </c>
      <c r="L1087" s="8">
        <v>1009382316.01</v>
      </c>
      <c r="M1087" s="8">
        <v>1412499999</v>
      </c>
      <c r="N1087" s="106">
        <v>71.459999999999994</v>
      </c>
      <c r="O1087" s="94" t="s">
        <v>7</v>
      </c>
      <c r="P1087" s="3"/>
    </row>
    <row r="1088" spans="1:16" ht="16.5" customHeight="1">
      <c r="A1088" s="3"/>
      <c r="B1088" s="7" t="s">
        <v>136</v>
      </c>
      <c r="C1088" s="1" t="s">
        <v>284</v>
      </c>
      <c r="D1088" s="1" t="s">
        <v>360</v>
      </c>
      <c r="E1088" s="1" t="s">
        <v>325</v>
      </c>
      <c r="F1088" s="1" t="s">
        <v>130</v>
      </c>
      <c r="G1088" s="105" t="s">
        <v>652</v>
      </c>
      <c r="H1088" s="105" t="s">
        <v>285</v>
      </c>
      <c r="I1088" s="1" t="s">
        <v>131</v>
      </c>
      <c r="J1088" s="8">
        <v>1412726022</v>
      </c>
      <c r="K1088" s="8">
        <v>1000000000</v>
      </c>
      <c r="L1088" s="8">
        <v>1029680689.96</v>
      </c>
      <c r="M1088" s="8">
        <v>1412726022</v>
      </c>
      <c r="N1088" s="106">
        <v>72.89</v>
      </c>
      <c r="O1088" s="94" t="s">
        <v>7</v>
      </c>
      <c r="P1088" s="3"/>
    </row>
    <row r="1089" spans="1:16" ht="16.5" customHeight="1">
      <c r="A1089" s="3"/>
      <c r="B1089" s="7" t="s">
        <v>136</v>
      </c>
      <c r="C1089" s="1" t="s">
        <v>284</v>
      </c>
      <c r="D1089" s="1" t="s">
        <v>360</v>
      </c>
      <c r="E1089" s="1" t="s">
        <v>325</v>
      </c>
      <c r="F1089" s="1" t="s">
        <v>130</v>
      </c>
      <c r="G1089" s="105" t="s">
        <v>652</v>
      </c>
      <c r="H1089" s="105" t="s">
        <v>285</v>
      </c>
      <c r="I1089" s="1" t="s">
        <v>131</v>
      </c>
      <c r="J1089" s="8">
        <v>1412726022</v>
      </c>
      <c r="K1089" s="8">
        <v>1000000000</v>
      </c>
      <c r="L1089" s="8">
        <v>1029680689.96</v>
      </c>
      <c r="M1089" s="8">
        <v>1412726022</v>
      </c>
      <c r="N1089" s="106">
        <v>72.89</v>
      </c>
      <c r="O1089" s="94" t="s">
        <v>7</v>
      </c>
      <c r="P1089" s="3"/>
    </row>
    <row r="1090" spans="1:16" ht="16.5" customHeight="1">
      <c r="A1090" s="3"/>
      <c r="B1090" s="7" t="s">
        <v>136</v>
      </c>
      <c r="C1090" s="1" t="s">
        <v>284</v>
      </c>
      <c r="D1090" s="1" t="s">
        <v>360</v>
      </c>
      <c r="E1090" s="1" t="s">
        <v>325</v>
      </c>
      <c r="F1090" s="1" t="s">
        <v>130</v>
      </c>
      <c r="G1090" s="105" t="s">
        <v>652</v>
      </c>
      <c r="H1090" s="105" t="s">
        <v>285</v>
      </c>
      <c r="I1090" s="1" t="s">
        <v>131</v>
      </c>
      <c r="J1090" s="8">
        <v>1412726022</v>
      </c>
      <c r="K1090" s="8">
        <v>1000000000</v>
      </c>
      <c r="L1090" s="8">
        <v>1029680689.96</v>
      </c>
      <c r="M1090" s="8">
        <v>1412726022</v>
      </c>
      <c r="N1090" s="106">
        <v>72.89</v>
      </c>
      <c r="O1090" s="94" t="s">
        <v>7</v>
      </c>
      <c r="P1090" s="3"/>
    </row>
    <row r="1091" spans="1:16" ht="16.5" customHeight="1">
      <c r="A1091" s="3"/>
      <c r="B1091" s="7" t="s">
        <v>136</v>
      </c>
      <c r="C1091" s="1" t="s">
        <v>284</v>
      </c>
      <c r="D1091" s="1" t="s">
        <v>360</v>
      </c>
      <c r="E1091" s="1" t="s">
        <v>325</v>
      </c>
      <c r="F1091" s="1" t="s">
        <v>130</v>
      </c>
      <c r="G1091" s="105" t="s">
        <v>652</v>
      </c>
      <c r="H1091" s="105" t="s">
        <v>285</v>
      </c>
      <c r="I1091" s="1" t="s">
        <v>131</v>
      </c>
      <c r="J1091" s="8">
        <v>1412726022</v>
      </c>
      <c r="K1091" s="8">
        <v>1000000000</v>
      </c>
      <c r="L1091" s="8">
        <v>1029680689.96</v>
      </c>
      <c r="M1091" s="8">
        <v>1412726022</v>
      </c>
      <c r="N1091" s="106">
        <v>72.89</v>
      </c>
      <c r="O1091" s="94" t="s">
        <v>7</v>
      </c>
      <c r="P1091" s="3"/>
    </row>
    <row r="1092" spans="1:16" ht="16.5" customHeight="1">
      <c r="A1092" s="3"/>
      <c r="B1092" s="7" t="s">
        <v>136</v>
      </c>
      <c r="C1092" s="1" t="s">
        <v>284</v>
      </c>
      <c r="D1092" s="1" t="s">
        <v>360</v>
      </c>
      <c r="E1092" s="1" t="s">
        <v>325</v>
      </c>
      <c r="F1092" s="1" t="s">
        <v>130</v>
      </c>
      <c r="G1092" s="105" t="s">
        <v>653</v>
      </c>
      <c r="H1092" s="105" t="s">
        <v>286</v>
      </c>
      <c r="I1092" s="1" t="s">
        <v>131</v>
      </c>
      <c r="J1092" s="8">
        <v>1405221918</v>
      </c>
      <c r="K1092" s="8">
        <v>1000000001</v>
      </c>
      <c r="L1092" s="8">
        <v>1027631427.55</v>
      </c>
      <c r="M1092" s="8">
        <v>1405221918</v>
      </c>
      <c r="N1092" s="106">
        <v>73.13</v>
      </c>
      <c r="O1092" s="94" t="s">
        <v>7</v>
      </c>
      <c r="P1092" s="3"/>
    </row>
    <row r="1093" spans="1:16" ht="16.5" customHeight="1">
      <c r="A1093" s="3"/>
      <c r="B1093" s="7" t="s">
        <v>136</v>
      </c>
      <c r="C1093" s="1" t="s">
        <v>284</v>
      </c>
      <c r="D1093" s="1" t="s">
        <v>360</v>
      </c>
      <c r="E1093" s="1" t="s">
        <v>325</v>
      </c>
      <c r="F1093" s="1" t="s">
        <v>130</v>
      </c>
      <c r="G1093" s="105" t="s">
        <v>653</v>
      </c>
      <c r="H1093" s="105" t="s">
        <v>286</v>
      </c>
      <c r="I1093" s="1" t="s">
        <v>131</v>
      </c>
      <c r="J1093" s="8">
        <v>1405221918</v>
      </c>
      <c r="K1093" s="8">
        <v>1000000001</v>
      </c>
      <c r="L1093" s="8">
        <v>1027631427.55</v>
      </c>
      <c r="M1093" s="8">
        <v>1405221918</v>
      </c>
      <c r="N1093" s="106">
        <v>73.13</v>
      </c>
      <c r="O1093" s="94" t="s">
        <v>7</v>
      </c>
      <c r="P1093" s="3"/>
    </row>
    <row r="1094" spans="1:16" ht="16.5" customHeight="1">
      <c r="A1094" s="3"/>
      <c r="B1094" s="7" t="s">
        <v>136</v>
      </c>
      <c r="C1094" s="1" t="s">
        <v>284</v>
      </c>
      <c r="D1094" s="1" t="s">
        <v>360</v>
      </c>
      <c r="E1094" s="1" t="s">
        <v>325</v>
      </c>
      <c r="F1094" s="1" t="s">
        <v>130</v>
      </c>
      <c r="G1094" s="105" t="s">
        <v>653</v>
      </c>
      <c r="H1094" s="105" t="s">
        <v>286</v>
      </c>
      <c r="I1094" s="1" t="s">
        <v>131</v>
      </c>
      <c r="J1094" s="8">
        <v>1405221918</v>
      </c>
      <c r="K1094" s="8">
        <v>1000000001</v>
      </c>
      <c r="L1094" s="8">
        <v>1027631427.55</v>
      </c>
      <c r="M1094" s="8">
        <v>1405221918</v>
      </c>
      <c r="N1094" s="106">
        <v>73.13</v>
      </c>
      <c r="O1094" s="94" t="s">
        <v>7</v>
      </c>
      <c r="P1094" s="3"/>
    </row>
    <row r="1095" spans="1:16" ht="16.5" customHeight="1">
      <c r="A1095" s="3"/>
      <c r="B1095" s="7" t="s">
        <v>136</v>
      </c>
      <c r="C1095" s="1" t="s">
        <v>284</v>
      </c>
      <c r="D1095" s="1" t="s">
        <v>360</v>
      </c>
      <c r="E1095" s="1" t="s">
        <v>325</v>
      </c>
      <c r="F1095" s="1" t="s">
        <v>130</v>
      </c>
      <c r="G1095" s="105" t="s">
        <v>653</v>
      </c>
      <c r="H1095" s="105" t="s">
        <v>286</v>
      </c>
      <c r="I1095" s="1" t="s">
        <v>131</v>
      </c>
      <c r="J1095" s="8">
        <v>1405221918</v>
      </c>
      <c r="K1095" s="8">
        <v>1000000001</v>
      </c>
      <c r="L1095" s="8">
        <v>1027631427.55</v>
      </c>
      <c r="M1095" s="8">
        <v>1405221918</v>
      </c>
      <c r="N1095" s="106">
        <v>73.13</v>
      </c>
      <c r="O1095" s="94" t="s">
        <v>7</v>
      </c>
      <c r="P1095" s="3"/>
    </row>
    <row r="1096" spans="1:16" ht="16.5" customHeight="1">
      <c r="A1096" s="3"/>
      <c r="B1096" s="7" t="s">
        <v>136</v>
      </c>
      <c r="C1096" s="1" t="s">
        <v>284</v>
      </c>
      <c r="D1096" s="1" t="s">
        <v>360</v>
      </c>
      <c r="E1096" s="1" t="s">
        <v>325</v>
      </c>
      <c r="F1096" s="1" t="s">
        <v>130</v>
      </c>
      <c r="G1096" s="105" t="s">
        <v>653</v>
      </c>
      <c r="H1096" s="105" t="s">
        <v>286</v>
      </c>
      <c r="I1096" s="1" t="s">
        <v>131</v>
      </c>
      <c r="J1096" s="8">
        <v>1405221918</v>
      </c>
      <c r="K1096" s="8">
        <v>1000000001</v>
      </c>
      <c r="L1096" s="8">
        <v>1027631427.55</v>
      </c>
      <c r="M1096" s="8">
        <v>1405221918</v>
      </c>
      <c r="N1096" s="106">
        <v>73.13</v>
      </c>
      <c r="O1096" s="94" t="s">
        <v>7</v>
      </c>
      <c r="P1096" s="3"/>
    </row>
    <row r="1097" spans="1:16" ht="16.5" customHeight="1">
      <c r="A1097" s="3"/>
      <c r="B1097" s="7" t="s">
        <v>136</v>
      </c>
      <c r="C1097" s="1" t="s">
        <v>284</v>
      </c>
      <c r="D1097" s="1" t="s">
        <v>360</v>
      </c>
      <c r="E1097" s="1" t="s">
        <v>325</v>
      </c>
      <c r="F1097" s="1" t="s">
        <v>130</v>
      </c>
      <c r="G1097" s="105" t="s">
        <v>654</v>
      </c>
      <c r="H1097" s="105" t="s">
        <v>383</v>
      </c>
      <c r="I1097" s="1" t="s">
        <v>131</v>
      </c>
      <c r="J1097" s="8">
        <v>1308061644</v>
      </c>
      <c r="K1097" s="8">
        <v>1000547876</v>
      </c>
      <c r="L1097" s="8">
        <v>1032065627.27</v>
      </c>
      <c r="M1097" s="8">
        <v>1308061644</v>
      </c>
      <c r="N1097" s="106">
        <v>78.900000000000006</v>
      </c>
      <c r="O1097" s="94" t="s">
        <v>7</v>
      </c>
      <c r="P1097" s="3"/>
    </row>
    <row r="1098" spans="1:16" ht="16.5" customHeight="1">
      <c r="A1098" s="3"/>
      <c r="B1098" s="7" t="s">
        <v>136</v>
      </c>
      <c r="C1098" s="1" t="s">
        <v>284</v>
      </c>
      <c r="D1098" s="1" t="s">
        <v>360</v>
      </c>
      <c r="E1098" s="1" t="s">
        <v>325</v>
      </c>
      <c r="F1098" s="1" t="s">
        <v>130</v>
      </c>
      <c r="G1098" s="105" t="s">
        <v>654</v>
      </c>
      <c r="H1098" s="105" t="s">
        <v>383</v>
      </c>
      <c r="I1098" s="1" t="s">
        <v>131</v>
      </c>
      <c r="J1098" s="8">
        <v>1308061644</v>
      </c>
      <c r="K1098" s="8">
        <v>1000547876</v>
      </c>
      <c r="L1098" s="8">
        <v>1032065627.27</v>
      </c>
      <c r="M1098" s="8">
        <v>1308061644</v>
      </c>
      <c r="N1098" s="106">
        <v>78.900000000000006</v>
      </c>
      <c r="O1098" s="94" t="s">
        <v>7</v>
      </c>
      <c r="P1098" s="3"/>
    </row>
    <row r="1099" spans="1:16" ht="16.5" customHeight="1">
      <c r="A1099" s="3"/>
      <c r="B1099" s="7" t="s">
        <v>136</v>
      </c>
      <c r="C1099" s="1" t="s">
        <v>284</v>
      </c>
      <c r="D1099" s="1" t="s">
        <v>360</v>
      </c>
      <c r="E1099" s="1" t="s">
        <v>325</v>
      </c>
      <c r="F1099" s="1" t="s">
        <v>130</v>
      </c>
      <c r="G1099" s="105" t="s">
        <v>654</v>
      </c>
      <c r="H1099" s="105" t="s">
        <v>383</v>
      </c>
      <c r="I1099" s="1" t="s">
        <v>131</v>
      </c>
      <c r="J1099" s="8">
        <v>1308061644</v>
      </c>
      <c r="K1099" s="8">
        <v>1000547876</v>
      </c>
      <c r="L1099" s="8">
        <v>1032065627.27</v>
      </c>
      <c r="M1099" s="8">
        <v>1308061644</v>
      </c>
      <c r="N1099" s="106">
        <v>78.900000000000006</v>
      </c>
      <c r="O1099" s="94" t="s">
        <v>7</v>
      </c>
      <c r="P1099" s="3"/>
    </row>
    <row r="1100" spans="1:16" ht="16.5" customHeight="1">
      <c r="A1100" s="3"/>
      <c r="B1100" s="7" t="s">
        <v>136</v>
      </c>
      <c r="C1100" s="1" t="s">
        <v>284</v>
      </c>
      <c r="D1100" s="1" t="s">
        <v>360</v>
      </c>
      <c r="E1100" s="1" t="s">
        <v>325</v>
      </c>
      <c r="F1100" s="1" t="s">
        <v>130</v>
      </c>
      <c r="G1100" s="105" t="s">
        <v>654</v>
      </c>
      <c r="H1100" s="105" t="s">
        <v>383</v>
      </c>
      <c r="I1100" s="1" t="s">
        <v>131</v>
      </c>
      <c r="J1100" s="8">
        <v>1308061644</v>
      </c>
      <c r="K1100" s="8">
        <v>1000547876</v>
      </c>
      <c r="L1100" s="8">
        <v>1032065627.27</v>
      </c>
      <c r="M1100" s="8">
        <v>1308061644</v>
      </c>
      <c r="N1100" s="106">
        <v>78.900000000000006</v>
      </c>
      <c r="O1100" s="94" t="s">
        <v>7</v>
      </c>
      <c r="P1100" s="3"/>
    </row>
    <row r="1101" spans="1:16" ht="16.5" customHeight="1">
      <c r="A1101" s="3"/>
      <c r="B1101" s="7" t="s">
        <v>136</v>
      </c>
      <c r="C1101" s="1" t="s">
        <v>284</v>
      </c>
      <c r="D1101" s="1" t="s">
        <v>360</v>
      </c>
      <c r="E1101" s="1" t="s">
        <v>325</v>
      </c>
      <c r="F1101" s="1" t="s">
        <v>130</v>
      </c>
      <c r="G1101" s="105" t="s">
        <v>654</v>
      </c>
      <c r="H1101" s="105" t="s">
        <v>383</v>
      </c>
      <c r="I1101" s="1" t="s">
        <v>131</v>
      </c>
      <c r="J1101" s="8">
        <v>1308061644</v>
      </c>
      <c r="K1101" s="8">
        <v>1000547876</v>
      </c>
      <c r="L1101" s="8">
        <v>1032065627.27</v>
      </c>
      <c r="M1101" s="8">
        <v>1308061644</v>
      </c>
      <c r="N1101" s="106">
        <v>78.900000000000006</v>
      </c>
      <c r="O1101" s="94" t="s">
        <v>7</v>
      </c>
      <c r="P1101" s="3"/>
    </row>
    <row r="1102" spans="1:16" ht="16.5" customHeight="1">
      <c r="A1102" s="3"/>
      <c r="B1102" s="7" t="s">
        <v>136</v>
      </c>
      <c r="C1102" s="1" t="s">
        <v>284</v>
      </c>
      <c r="D1102" s="1" t="s">
        <v>360</v>
      </c>
      <c r="E1102" s="1" t="s">
        <v>325</v>
      </c>
      <c r="F1102" s="1" t="s">
        <v>130</v>
      </c>
      <c r="G1102" s="105" t="s">
        <v>654</v>
      </c>
      <c r="H1102" s="105" t="s">
        <v>383</v>
      </c>
      <c r="I1102" s="1" t="s">
        <v>131</v>
      </c>
      <c r="J1102" s="8">
        <v>1308061644</v>
      </c>
      <c r="K1102" s="8">
        <v>1000547876</v>
      </c>
      <c r="L1102" s="8">
        <v>1032065627.27</v>
      </c>
      <c r="M1102" s="8">
        <v>1308061644</v>
      </c>
      <c r="N1102" s="106">
        <v>78.900000000000006</v>
      </c>
      <c r="O1102" s="94" t="s">
        <v>7</v>
      </c>
      <c r="P1102" s="3"/>
    </row>
    <row r="1103" spans="1:16" ht="16.5" customHeight="1">
      <c r="A1103" s="3"/>
      <c r="B1103" s="7" t="s">
        <v>136</v>
      </c>
      <c r="C1103" s="1" t="s">
        <v>284</v>
      </c>
      <c r="D1103" s="1" t="s">
        <v>360</v>
      </c>
      <c r="E1103" s="1" t="s">
        <v>325</v>
      </c>
      <c r="F1103" s="1" t="s">
        <v>130</v>
      </c>
      <c r="G1103" s="105" t="s">
        <v>654</v>
      </c>
      <c r="H1103" s="105" t="s">
        <v>287</v>
      </c>
      <c r="I1103" s="1" t="s">
        <v>131</v>
      </c>
      <c r="J1103" s="8">
        <v>1527500000</v>
      </c>
      <c r="K1103" s="8">
        <v>1000563512</v>
      </c>
      <c r="L1103" s="8">
        <v>1032981777.39</v>
      </c>
      <c r="M1103" s="8">
        <v>1527500000</v>
      </c>
      <c r="N1103" s="106">
        <v>67.63</v>
      </c>
      <c r="O1103" s="94" t="s">
        <v>7</v>
      </c>
      <c r="P1103" s="3"/>
    </row>
    <row r="1104" spans="1:16" ht="16.5" customHeight="1">
      <c r="A1104" s="3"/>
      <c r="B1104" s="7" t="s">
        <v>136</v>
      </c>
      <c r="C1104" s="1" t="s">
        <v>284</v>
      </c>
      <c r="D1104" s="1" t="s">
        <v>360</v>
      </c>
      <c r="E1104" s="1" t="s">
        <v>325</v>
      </c>
      <c r="F1104" s="1" t="s">
        <v>130</v>
      </c>
      <c r="G1104" s="105" t="s">
        <v>654</v>
      </c>
      <c r="H1104" s="105" t="s">
        <v>287</v>
      </c>
      <c r="I1104" s="1" t="s">
        <v>131</v>
      </c>
      <c r="J1104" s="8">
        <v>1527500000</v>
      </c>
      <c r="K1104" s="8">
        <v>1000563512</v>
      </c>
      <c r="L1104" s="8">
        <v>1032981777.39</v>
      </c>
      <c r="M1104" s="8">
        <v>1527500000</v>
      </c>
      <c r="N1104" s="106">
        <v>67.63</v>
      </c>
      <c r="O1104" s="94" t="s">
        <v>7</v>
      </c>
      <c r="P1104" s="3"/>
    </row>
    <row r="1105" spans="1:16" ht="16.5" customHeight="1">
      <c r="A1105" s="3"/>
      <c r="B1105" s="7" t="s">
        <v>136</v>
      </c>
      <c r="C1105" s="1" t="s">
        <v>284</v>
      </c>
      <c r="D1105" s="1" t="s">
        <v>360</v>
      </c>
      <c r="E1105" s="1" t="s">
        <v>325</v>
      </c>
      <c r="F1105" s="1" t="s">
        <v>130</v>
      </c>
      <c r="G1105" s="105" t="s">
        <v>654</v>
      </c>
      <c r="H1105" s="105" t="s">
        <v>287</v>
      </c>
      <c r="I1105" s="1" t="s">
        <v>131</v>
      </c>
      <c r="J1105" s="8">
        <v>1527500000</v>
      </c>
      <c r="K1105" s="8">
        <v>1000563512</v>
      </c>
      <c r="L1105" s="8">
        <v>1032981777.39</v>
      </c>
      <c r="M1105" s="8">
        <v>1527500000</v>
      </c>
      <c r="N1105" s="106">
        <v>67.63</v>
      </c>
      <c r="O1105" s="94" t="s">
        <v>7</v>
      </c>
      <c r="P1105" s="3"/>
    </row>
    <row r="1106" spans="1:16" ht="16.5" customHeight="1">
      <c r="A1106" s="3"/>
      <c r="B1106" s="7" t="s">
        <v>136</v>
      </c>
      <c r="C1106" s="1" t="s">
        <v>284</v>
      </c>
      <c r="D1106" s="1" t="s">
        <v>360</v>
      </c>
      <c r="E1106" s="1" t="s">
        <v>325</v>
      </c>
      <c r="F1106" s="1" t="s">
        <v>130</v>
      </c>
      <c r="G1106" s="105" t="s">
        <v>654</v>
      </c>
      <c r="H1106" s="105" t="s">
        <v>287</v>
      </c>
      <c r="I1106" s="1" t="s">
        <v>131</v>
      </c>
      <c r="J1106" s="8">
        <v>1527500000</v>
      </c>
      <c r="K1106" s="8">
        <v>1000563512</v>
      </c>
      <c r="L1106" s="8">
        <v>1032981777.39</v>
      </c>
      <c r="M1106" s="8">
        <v>1527500000</v>
      </c>
      <c r="N1106" s="106">
        <v>67.63</v>
      </c>
      <c r="O1106" s="94" t="s">
        <v>7</v>
      </c>
      <c r="P1106" s="3"/>
    </row>
    <row r="1107" spans="1:16" ht="16.5" customHeight="1">
      <c r="A1107" s="3"/>
      <c r="B1107" s="7" t="s">
        <v>136</v>
      </c>
      <c r="C1107" s="1" t="s">
        <v>284</v>
      </c>
      <c r="D1107" s="1" t="s">
        <v>360</v>
      </c>
      <c r="E1107" s="1" t="s">
        <v>325</v>
      </c>
      <c r="F1107" s="1" t="s">
        <v>130</v>
      </c>
      <c r="G1107" s="105" t="s">
        <v>654</v>
      </c>
      <c r="H1107" s="105" t="s">
        <v>287</v>
      </c>
      <c r="I1107" s="1" t="s">
        <v>131</v>
      </c>
      <c r="J1107" s="8">
        <v>1527500000</v>
      </c>
      <c r="K1107" s="8">
        <v>1000563512</v>
      </c>
      <c r="L1107" s="8">
        <v>1032981777.39</v>
      </c>
      <c r="M1107" s="8">
        <v>1527500000</v>
      </c>
      <c r="N1107" s="106">
        <v>67.63</v>
      </c>
      <c r="O1107" s="94" t="s">
        <v>7</v>
      </c>
      <c r="P1107" s="3"/>
    </row>
    <row r="1108" spans="1:16" ht="16.5" customHeight="1">
      <c r="A1108" s="3"/>
      <c r="B1108" s="7" t="s">
        <v>136</v>
      </c>
      <c r="C1108" s="1" t="s">
        <v>284</v>
      </c>
      <c r="D1108" s="1" t="s">
        <v>360</v>
      </c>
      <c r="E1108" s="1" t="s">
        <v>325</v>
      </c>
      <c r="F1108" s="1" t="s">
        <v>130</v>
      </c>
      <c r="G1108" s="105" t="s">
        <v>654</v>
      </c>
      <c r="H1108" s="105" t="s">
        <v>287</v>
      </c>
      <c r="I1108" s="1" t="s">
        <v>131</v>
      </c>
      <c r="J1108" s="8">
        <v>1527500000</v>
      </c>
      <c r="K1108" s="8">
        <v>1000563512</v>
      </c>
      <c r="L1108" s="8">
        <v>1032981777.39</v>
      </c>
      <c r="M1108" s="8">
        <v>1527500000</v>
      </c>
      <c r="N1108" s="106">
        <v>67.63</v>
      </c>
      <c r="O1108" s="94" t="s">
        <v>7</v>
      </c>
      <c r="P1108" s="3"/>
    </row>
    <row r="1109" spans="1:16" ht="16.5" customHeight="1">
      <c r="A1109" s="3"/>
      <c r="B1109" s="7" t="s">
        <v>136</v>
      </c>
      <c r="C1109" s="1" t="s">
        <v>284</v>
      </c>
      <c r="D1109" s="1" t="s">
        <v>360</v>
      </c>
      <c r="E1109" s="1" t="s">
        <v>325</v>
      </c>
      <c r="F1109" s="1" t="s">
        <v>130</v>
      </c>
      <c r="G1109" s="105" t="s">
        <v>655</v>
      </c>
      <c r="H1109" s="105" t="s">
        <v>288</v>
      </c>
      <c r="I1109" s="1" t="s">
        <v>131</v>
      </c>
      <c r="J1109" s="8">
        <v>12772699</v>
      </c>
      <c r="K1109" s="8">
        <v>9921743</v>
      </c>
      <c r="L1109" s="8">
        <v>9886110</v>
      </c>
      <c r="M1109" s="8">
        <v>12772699</v>
      </c>
      <c r="N1109" s="106">
        <v>77.400000000000006</v>
      </c>
      <c r="O1109" s="94" t="s">
        <v>7</v>
      </c>
      <c r="P1109" s="3"/>
    </row>
    <row r="1110" spans="1:16" ht="16.5" customHeight="1">
      <c r="A1110" s="3"/>
      <c r="B1110" s="7" t="s">
        <v>136</v>
      </c>
      <c r="C1110" s="1" t="s">
        <v>284</v>
      </c>
      <c r="D1110" s="1" t="s">
        <v>360</v>
      </c>
      <c r="E1110" s="1" t="s">
        <v>325</v>
      </c>
      <c r="F1110" s="1" t="s">
        <v>130</v>
      </c>
      <c r="G1110" s="105" t="s">
        <v>656</v>
      </c>
      <c r="H1110" s="105" t="s">
        <v>289</v>
      </c>
      <c r="I1110" s="1" t="s">
        <v>131</v>
      </c>
      <c r="J1110" s="8">
        <v>39196767</v>
      </c>
      <c r="K1110" s="8">
        <v>30509050</v>
      </c>
      <c r="L1110" s="8">
        <v>30053872.25</v>
      </c>
      <c r="M1110" s="8">
        <v>39196767</v>
      </c>
      <c r="N1110" s="106">
        <v>76.67</v>
      </c>
      <c r="O1110" s="94" t="s">
        <v>7</v>
      </c>
      <c r="P1110" s="3"/>
    </row>
    <row r="1111" spans="1:16" ht="16.5" customHeight="1">
      <c r="A1111" s="3"/>
      <c r="B1111" s="7" t="s">
        <v>136</v>
      </c>
      <c r="C1111" s="1" t="s">
        <v>284</v>
      </c>
      <c r="D1111" s="1" t="s">
        <v>360</v>
      </c>
      <c r="E1111" s="1" t="s">
        <v>325</v>
      </c>
      <c r="F1111" s="1" t="s">
        <v>130</v>
      </c>
      <c r="G1111" s="105" t="s">
        <v>788</v>
      </c>
      <c r="H1111" s="105" t="s">
        <v>290</v>
      </c>
      <c r="I1111" s="1" t="s">
        <v>131</v>
      </c>
      <c r="J1111" s="8">
        <v>108616192</v>
      </c>
      <c r="K1111" s="8">
        <v>90504295</v>
      </c>
      <c r="L1111" s="8">
        <v>90833416.329999998</v>
      </c>
      <c r="M1111" s="8">
        <v>108616192</v>
      </c>
      <c r="N1111" s="106">
        <v>83.63</v>
      </c>
      <c r="O1111" s="94" t="s">
        <v>7</v>
      </c>
      <c r="P1111" s="3"/>
    </row>
    <row r="1112" spans="1:16" ht="16.5" customHeight="1">
      <c r="A1112" s="3"/>
      <c r="B1112" s="7" t="s">
        <v>136</v>
      </c>
      <c r="C1112" s="1" t="s">
        <v>284</v>
      </c>
      <c r="D1112" s="1" t="s">
        <v>360</v>
      </c>
      <c r="E1112" s="1" t="s">
        <v>325</v>
      </c>
      <c r="F1112" s="1" t="s">
        <v>130</v>
      </c>
      <c r="G1112" s="105" t="s">
        <v>657</v>
      </c>
      <c r="H1112" s="105" t="s">
        <v>291</v>
      </c>
      <c r="I1112" s="1" t="s">
        <v>131</v>
      </c>
      <c r="J1112" s="8">
        <v>61654520</v>
      </c>
      <c r="K1112" s="8">
        <v>48339328</v>
      </c>
      <c r="L1112" s="8">
        <v>50037850.990000002</v>
      </c>
      <c r="M1112" s="8">
        <v>61654520</v>
      </c>
      <c r="N1112" s="106">
        <v>81.16</v>
      </c>
      <c r="O1112" s="94" t="s">
        <v>7</v>
      </c>
      <c r="P1112" s="3"/>
    </row>
    <row r="1113" spans="1:16" ht="16.5" customHeight="1">
      <c r="A1113" s="3"/>
      <c r="B1113" s="7" t="s">
        <v>136</v>
      </c>
      <c r="C1113" s="1" t="s">
        <v>284</v>
      </c>
      <c r="D1113" s="1" t="s">
        <v>360</v>
      </c>
      <c r="E1113" s="1" t="s">
        <v>325</v>
      </c>
      <c r="F1113" s="1" t="s">
        <v>130</v>
      </c>
      <c r="G1113" s="105" t="s">
        <v>658</v>
      </c>
      <c r="H1113" s="105" t="s">
        <v>382</v>
      </c>
      <c r="I1113" s="1" t="s">
        <v>131</v>
      </c>
      <c r="J1113" s="8">
        <v>1247499999</v>
      </c>
      <c r="K1113" s="8">
        <v>1065009309</v>
      </c>
      <c r="L1113" s="8">
        <v>1009382087.49</v>
      </c>
      <c r="M1113" s="8">
        <v>1247499999</v>
      </c>
      <c r="N1113" s="106">
        <v>80.91</v>
      </c>
      <c r="O1113" s="94" t="s">
        <v>7</v>
      </c>
      <c r="P1113" s="3"/>
    </row>
    <row r="1114" spans="1:16" ht="16.5" customHeight="1">
      <c r="A1114" s="3"/>
      <c r="B1114" s="7" t="s">
        <v>136</v>
      </c>
      <c r="C1114" s="1" t="s">
        <v>284</v>
      </c>
      <c r="D1114" s="1" t="s">
        <v>360</v>
      </c>
      <c r="E1114" s="1" t="s">
        <v>325</v>
      </c>
      <c r="F1114" s="1" t="s">
        <v>130</v>
      </c>
      <c r="G1114" s="105" t="s">
        <v>658</v>
      </c>
      <c r="H1114" s="105" t="s">
        <v>382</v>
      </c>
      <c r="I1114" s="1" t="s">
        <v>131</v>
      </c>
      <c r="J1114" s="8">
        <v>1247499999</v>
      </c>
      <c r="K1114" s="8">
        <v>1065009309</v>
      </c>
      <c r="L1114" s="8">
        <v>1009382087.49</v>
      </c>
      <c r="M1114" s="8">
        <v>1247499999</v>
      </c>
      <c r="N1114" s="106">
        <v>80.91</v>
      </c>
      <c r="O1114" s="94" t="s">
        <v>7</v>
      </c>
      <c r="P1114" s="3"/>
    </row>
    <row r="1115" spans="1:16" ht="16.5" customHeight="1">
      <c r="A1115" s="3"/>
      <c r="B1115" s="7" t="s">
        <v>136</v>
      </c>
      <c r="C1115" s="1" t="s">
        <v>284</v>
      </c>
      <c r="D1115" s="1" t="s">
        <v>360</v>
      </c>
      <c r="E1115" s="1" t="s">
        <v>325</v>
      </c>
      <c r="F1115" s="1" t="s">
        <v>130</v>
      </c>
      <c r="G1115" s="105" t="s">
        <v>658</v>
      </c>
      <c r="H1115" s="105" t="s">
        <v>382</v>
      </c>
      <c r="I1115" s="1" t="s">
        <v>131</v>
      </c>
      <c r="J1115" s="8">
        <v>1247499999</v>
      </c>
      <c r="K1115" s="8">
        <v>1065009309</v>
      </c>
      <c r="L1115" s="8">
        <v>1009382087.49</v>
      </c>
      <c r="M1115" s="8">
        <v>1247499999</v>
      </c>
      <c r="N1115" s="106">
        <v>80.91</v>
      </c>
      <c r="O1115" s="94" t="s">
        <v>7</v>
      </c>
      <c r="P1115" s="3"/>
    </row>
    <row r="1116" spans="1:16" ht="16.5" customHeight="1">
      <c r="A1116" s="3"/>
      <c r="B1116" s="7" t="s">
        <v>136</v>
      </c>
      <c r="C1116" s="1" t="s">
        <v>284</v>
      </c>
      <c r="D1116" s="1" t="s">
        <v>360</v>
      </c>
      <c r="E1116" s="1" t="s">
        <v>325</v>
      </c>
      <c r="F1116" s="1" t="s">
        <v>130</v>
      </c>
      <c r="G1116" s="105" t="s">
        <v>658</v>
      </c>
      <c r="H1116" s="105" t="s">
        <v>382</v>
      </c>
      <c r="I1116" s="1" t="s">
        <v>131</v>
      </c>
      <c r="J1116" s="8">
        <v>1247499999</v>
      </c>
      <c r="K1116" s="8">
        <v>1065009309</v>
      </c>
      <c r="L1116" s="8">
        <v>1009382087.49</v>
      </c>
      <c r="M1116" s="8">
        <v>1247499999</v>
      </c>
      <c r="N1116" s="106">
        <v>80.91</v>
      </c>
      <c r="O1116" s="94" t="s">
        <v>7</v>
      </c>
      <c r="P1116" s="3"/>
    </row>
    <row r="1117" spans="1:16" ht="16.5" customHeight="1">
      <c r="A1117" s="3"/>
      <c r="B1117" s="7" t="s">
        <v>136</v>
      </c>
      <c r="C1117" s="1" t="s">
        <v>284</v>
      </c>
      <c r="D1117" s="1" t="s">
        <v>360</v>
      </c>
      <c r="E1117" s="1" t="s">
        <v>325</v>
      </c>
      <c r="F1117" s="1" t="s">
        <v>130</v>
      </c>
      <c r="G1117" s="105" t="s">
        <v>658</v>
      </c>
      <c r="H1117" s="105" t="s">
        <v>382</v>
      </c>
      <c r="I1117" s="1" t="s">
        <v>131</v>
      </c>
      <c r="J1117" s="8">
        <v>1247499999</v>
      </c>
      <c r="K1117" s="8">
        <v>1065009309</v>
      </c>
      <c r="L1117" s="8">
        <v>1009382087.49</v>
      </c>
      <c r="M1117" s="8">
        <v>1247499999</v>
      </c>
      <c r="N1117" s="106">
        <v>80.91</v>
      </c>
      <c r="O1117" s="94" t="s">
        <v>7</v>
      </c>
      <c r="P1117" s="3"/>
    </row>
    <row r="1118" spans="1:16" ht="16.5" customHeight="1">
      <c r="A1118" s="3"/>
      <c r="B1118" s="7" t="s">
        <v>136</v>
      </c>
      <c r="C1118" s="1" t="s">
        <v>284</v>
      </c>
      <c r="D1118" s="1" t="s">
        <v>360</v>
      </c>
      <c r="E1118" s="1" t="s">
        <v>325</v>
      </c>
      <c r="F1118" s="1" t="s">
        <v>130</v>
      </c>
      <c r="G1118" s="105" t="s">
        <v>658</v>
      </c>
      <c r="H1118" s="105" t="s">
        <v>382</v>
      </c>
      <c r="I1118" s="1" t="s">
        <v>131</v>
      </c>
      <c r="J1118" s="8">
        <v>1247499999</v>
      </c>
      <c r="K1118" s="8">
        <v>1065009309</v>
      </c>
      <c r="L1118" s="8">
        <v>1009382087.49</v>
      </c>
      <c r="M1118" s="8">
        <v>1247499999</v>
      </c>
      <c r="N1118" s="106">
        <v>80.91</v>
      </c>
      <c r="O1118" s="94" t="s">
        <v>7</v>
      </c>
      <c r="P1118" s="3"/>
    </row>
    <row r="1119" spans="1:16" ht="16.5" customHeight="1">
      <c r="A1119" s="3"/>
      <c r="B1119" s="7" t="s">
        <v>136</v>
      </c>
      <c r="C1119" s="1" t="s">
        <v>284</v>
      </c>
      <c r="D1119" s="1" t="s">
        <v>360</v>
      </c>
      <c r="E1119" s="1" t="s">
        <v>325</v>
      </c>
      <c r="F1119" s="1" t="s">
        <v>130</v>
      </c>
      <c r="G1119" s="105" t="s">
        <v>658</v>
      </c>
      <c r="H1119" s="105" t="s">
        <v>382</v>
      </c>
      <c r="I1119" s="1" t="s">
        <v>131</v>
      </c>
      <c r="J1119" s="8">
        <v>1247499999</v>
      </c>
      <c r="K1119" s="8">
        <v>1065009309</v>
      </c>
      <c r="L1119" s="8">
        <v>1009382087.49</v>
      </c>
      <c r="M1119" s="8">
        <v>1247499999</v>
      </c>
      <c r="N1119" s="106">
        <v>80.91</v>
      </c>
      <c r="O1119" s="94" t="s">
        <v>7</v>
      </c>
      <c r="P1119" s="3"/>
    </row>
    <row r="1120" spans="1:16" ht="16.5" customHeight="1">
      <c r="A1120" s="3"/>
      <c r="B1120" s="7" t="s">
        <v>136</v>
      </c>
      <c r="C1120" s="1" t="s">
        <v>284</v>
      </c>
      <c r="D1120" s="1" t="s">
        <v>360</v>
      </c>
      <c r="E1120" s="1" t="s">
        <v>325</v>
      </c>
      <c r="F1120" s="1" t="s">
        <v>130</v>
      </c>
      <c r="G1120" s="105" t="s">
        <v>658</v>
      </c>
      <c r="H1120" s="105" t="s">
        <v>382</v>
      </c>
      <c r="I1120" s="1" t="s">
        <v>131</v>
      </c>
      <c r="J1120" s="8">
        <v>1247499999</v>
      </c>
      <c r="K1120" s="8">
        <v>1065009309</v>
      </c>
      <c r="L1120" s="8">
        <v>1009382087.49</v>
      </c>
      <c r="M1120" s="8">
        <v>1247499999</v>
      </c>
      <c r="N1120" s="106">
        <v>80.91</v>
      </c>
      <c r="O1120" s="94" t="s">
        <v>7</v>
      </c>
      <c r="P1120" s="3"/>
    </row>
    <row r="1121" spans="1:16" ht="16.5" customHeight="1">
      <c r="A1121" s="3"/>
      <c r="B1121" s="7" t="s">
        <v>136</v>
      </c>
      <c r="C1121" s="1" t="s">
        <v>284</v>
      </c>
      <c r="D1121" s="1" t="s">
        <v>360</v>
      </c>
      <c r="E1121" s="1" t="s">
        <v>325</v>
      </c>
      <c r="F1121" s="1" t="s">
        <v>130</v>
      </c>
      <c r="G1121" s="105" t="s">
        <v>658</v>
      </c>
      <c r="H1121" s="105" t="s">
        <v>382</v>
      </c>
      <c r="I1121" s="1" t="s">
        <v>131</v>
      </c>
      <c r="J1121" s="8">
        <v>1247499999</v>
      </c>
      <c r="K1121" s="8">
        <v>1065009309</v>
      </c>
      <c r="L1121" s="8">
        <v>1009382087.49</v>
      </c>
      <c r="M1121" s="8">
        <v>1247499999</v>
      </c>
      <c r="N1121" s="106">
        <v>80.91</v>
      </c>
      <c r="O1121" s="94" t="s">
        <v>7</v>
      </c>
      <c r="P1121" s="3"/>
    </row>
    <row r="1122" spans="1:16" ht="16.5" customHeight="1">
      <c r="A1122" s="3"/>
      <c r="B1122" s="7" t="s">
        <v>136</v>
      </c>
      <c r="C1122" s="1" t="s">
        <v>284</v>
      </c>
      <c r="D1122" s="1" t="s">
        <v>360</v>
      </c>
      <c r="E1122" s="1" t="s">
        <v>325</v>
      </c>
      <c r="F1122" s="1" t="s">
        <v>130</v>
      </c>
      <c r="G1122" s="105" t="s">
        <v>658</v>
      </c>
      <c r="H1122" s="105" t="s">
        <v>382</v>
      </c>
      <c r="I1122" s="1" t="s">
        <v>131</v>
      </c>
      <c r="J1122" s="8">
        <v>1247499999</v>
      </c>
      <c r="K1122" s="8">
        <v>1065009309</v>
      </c>
      <c r="L1122" s="8">
        <v>1009382087.49</v>
      </c>
      <c r="M1122" s="8">
        <v>1247499999</v>
      </c>
      <c r="N1122" s="106">
        <v>80.91</v>
      </c>
      <c r="O1122" s="94" t="s">
        <v>7</v>
      </c>
      <c r="P1122" s="3"/>
    </row>
    <row r="1123" spans="1:16" ht="16.5" customHeight="1">
      <c r="A1123" s="3"/>
      <c r="B1123" s="7" t="s">
        <v>136</v>
      </c>
      <c r="C1123" s="1" t="s">
        <v>284</v>
      </c>
      <c r="D1123" s="1" t="s">
        <v>360</v>
      </c>
      <c r="E1123" s="1" t="s">
        <v>325</v>
      </c>
      <c r="F1123" s="1" t="s">
        <v>130</v>
      </c>
      <c r="G1123" s="105" t="s">
        <v>658</v>
      </c>
      <c r="H1123" s="105" t="s">
        <v>382</v>
      </c>
      <c r="I1123" s="1" t="s">
        <v>131</v>
      </c>
      <c r="J1123" s="8">
        <v>1247499999</v>
      </c>
      <c r="K1123" s="8">
        <v>1065009309</v>
      </c>
      <c r="L1123" s="8">
        <v>1009382087.49</v>
      </c>
      <c r="M1123" s="8">
        <v>1247499999</v>
      </c>
      <c r="N1123" s="106">
        <v>80.91</v>
      </c>
      <c r="O1123" s="94" t="s">
        <v>7</v>
      </c>
      <c r="P1123" s="3"/>
    </row>
    <row r="1124" spans="1:16" ht="16.5" customHeight="1">
      <c r="A1124" s="3"/>
      <c r="B1124" s="7" t="s">
        <v>136</v>
      </c>
      <c r="C1124" s="1" t="s">
        <v>284</v>
      </c>
      <c r="D1124" s="1" t="s">
        <v>360</v>
      </c>
      <c r="E1124" s="1" t="s">
        <v>325</v>
      </c>
      <c r="F1124" s="1" t="s">
        <v>130</v>
      </c>
      <c r="G1124" s="105" t="s">
        <v>658</v>
      </c>
      <c r="H1124" s="105" t="s">
        <v>382</v>
      </c>
      <c r="I1124" s="1" t="s">
        <v>131</v>
      </c>
      <c r="J1124" s="8">
        <v>1247499999</v>
      </c>
      <c r="K1124" s="8">
        <v>1065009309</v>
      </c>
      <c r="L1124" s="8">
        <v>1009382087.49</v>
      </c>
      <c r="M1124" s="8">
        <v>1247499999</v>
      </c>
      <c r="N1124" s="106">
        <v>80.91</v>
      </c>
      <c r="O1124" s="94" t="s">
        <v>7</v>
      </c>
      <c r="P1124" s="3"/>
    </row>
    <row r="1125" spans="1:16" ht="16.5" customHeight="1">
      <c r="A1125" s="3"/>
      <c r="B1125" s="7" t="s">
        <v>136</v>
      </c>
      <c r="C1125" s="1" t="s">
        <v>284</v>
      </c>
      <c r="D1125" s="1" t="s">
        <v>360</v>
      </c>
      <c r="E1125" s="1" t="s">
        <v>325</v>
      </c>
      <c r="F1125" s="1" t="s">
        <v>130</v>
      </c>
      <c r="G1125" s="105" t="s">
        <v>658</v>
      </c>
      <c r="H1125" s="105" t="s">
        <v>382</v>
      </c>
      <c r="I1125" s="1" t="s">
        <v>131</v>
      </c>
      <c r="J1125" s="8">
        <v>1247499999</v>
      </c>
      <c r="K1125" s="8">
        <v>1065009309</v>
      </c>
      <c r="L1125" s="8">
        <v>1009382087.49</v>
      </c>
      <c r="M1125" s="8">
        <v>1247499999</v>
      </c>
      <c r="N1125" s="106">
        <v>80.91</v>
      </c>
      <c r="O1125" s="94" t="s">
        <v>7</v>
      </c>
      <c r="P1125" s="3"/>
    </row>
    <row r="1126" spans="1:16" ht="16.5" customHeight="1">
      <c r="A1126" s="3"/>
      <c r="B1126" s="7" t="s">
        <v>136</v>
      </c>
      <c r="C1126" s="1" t="s">
        <v>284</v>
      </c>
      <c r="D1126" s="1" t="s">
        <v>360</v>
      </c>
      <c r="E1126" s="1" t="s">
        <v>325</v>
      </c>
      <c r="F1126" s="1" t="s">
        <v>130</v>
      </c>
      <c r="G1126" s="105" t="s">
        <v>658</v>
      </c>
      <c r="H1126" s="105" t="s">
        <v>382</v>
      </c>
      <c r="I1126" s="1" t="s">
        <v>131</v>
      </c>
      <c r="J1126" s="8">
        <v>1247499999</v>
      </c>
      <c r="K1126" s="8">
        <v>1065009309</v>
      </c>
      <c r="L1126" s="8">
        <v>1009382087.49</v>
      </c>
      <c r="M1126" s="8">
        <v>1247499999</v>
      </c>
      <c r="N1126" s="106">
        <v>80.91</v>
      </c>
      <c r="O1126" s="94" t="s">
        <v>7</v>
      </c>
      <c r="P1126" s="3"/>
    </row>
    <row r="1127" spans="1:16" ht="16.5" customHeight="1">
      <c r="A1127" s="3"/>
      <c r="B1127" s="7" t="s">
        <v>136</v>
      </c>
      <c r="C1127" s="1" t="s">
        <v>284</v>
      </c>
      <c r="D1127" s="1" t="s">
        <v>360</v>
      </c>
      <c r="E1127" s="1" t="s">
        <v>325</v>
      </c>
      <c r="F1127" s="1" t="s">
        <v>130</v>
      </c>
      <c r="G1127" s="105" t="s">
        <v>658</v>
      </c>
      <c r="H1127" s="105" t="s">
        <v>381</v>
      </c>
      <c r="I1127" s="1" t="s">
        <v>131</v>
      </c>
      <c r="J1127" s="8">
        <v>1249534246</v>
      </c>
      <c r="K1127" s="8">
        <v>1063317243</v>
      </c>
      <c r="L1127" s="8">
        <v>1007143801.41</v>
      </c>
      <c r="M1127" s="8">
        <v>1249534246</v>
      </c>
      <c r="N1127" s="106">
        <v>80.599999999999994</v>
      </c>
      <c r="O1127" s="94" t="s">
        <v>7</v>
      </c>
      <c r="P1127" s="3"/>
    </row>
    <row r="1128" spans="1:16" ht="16.5" customHeight="1">
      <c r="A1128" s="3"/>
      <c r="B1128" s="7" t="s">
        <v>136</v>
      </c>
      <c r="C1128" s="1" t="s">
        <v>284</v>
      </c>
      <c r="D1128" s="1" t="s">
        <v>360</v>
      </c>
      <c r="E1128" s="1" t="s">
        <v>325</v>
      </c>
      <c r="F1128" s="1" t="s">
        <v>130</v>
      </c>
      <c r="G1128" s="105" t="s">
        <v>658</v>
      </c>
      <c r="H1128" s="105" t="s">
        <v>381</v>
      </c>
      <c r="I1128" s="1" t="s">
        <v>131</v>
      </c>
      <c r="J1128" s="8">
        <v>1249534246</v>
      </c>
      <c r="K1128" s="8">
        <v>1063317243</v>
      </c>
      <c r="L1128" s="8">
        <v>1007143801.41</v>
      </c>
      <c r="M1128" s="8">
        <v>1249534246</v>
      </c>
      <c r="N1128" s="106">
        <v>80.599999999999994</v>
      </c>
      <c r="O1128" s="94" t="s">
        <v>7</v>
      </c>
      <c r="P1128" s="3"/>
    </row>
    <row r="1129" spans="1:16" ht="16.5" customHeight="1">
      <c r="A1129" s="3"/>
      <c r="B1129" s="7" t="s">
        <v>136</v>
      </c>
      <c r="C1129" s="1" t="s">
        <v>284</v>
      </c>
      <c r="D1129" s="1" t="s">
        <v>360</v>
      </c>
      <c r="E1129" s="1" t="s">
        <v>325</v>
      </c>
      <c r="F1129" s="1" t="s">
        <v>130</v>
      </c>
      <c r="G1129" s="105" t="s">
        <v>658</v>
      </c>
      <c r="H1129" s="105" t="s">
        <v>381</v>
      </c>
      <c r="I1129" s="1" t="s">
        <v>131</v>
      </c>
      <c r="J1129" s="8">
        <v>1249534246</v>
      </c>
      <c r="K1129" s="8">
        <v>1063317243</v>
      </c>
      <c r="L1129" s="8">
        <v>1007143801.41</v>
      </c>
      <c r="M1129" s="8">
        <v>1249534246</v>
      </c>
      <c r="N1129" s="106">
        <v>80.599999999999994</v>
      </c>
      <c r="O1129" s="94" t="s">
        <v>7</v>
      </c>
      <c r="P1129" s="3"/>
    </row>
    <row r="1130" spans="1:16" ht="16.5" customHeight="1">
      <c r="A1130" s="3"/>
      <c r="B1130" s="7" t="s">
        <v>136</v>
      </c>
      <c r="C1130" s="1" t="s">
        <v>284</v>
      </c>
      <c r="D1130" s="1" t="s">
        <v>360</v>
      </c>
      <c r="E1130" s="1" t="s">
        <v>325</v>
      </c>
      <c r="F1130" s="1" t="s">
        <v>130</v>
      </c>
      <c r="G1130" s="105" t="s">
        <v>658</v>
      </c>
      <c r="H1130" s="105" t="s">
        <v>381</v>
      </c>
      <c r="I1130" s="1" t="s">
        <v>131</v>
      </c>
      <c r="J1130" s="8">
        <v>1249534246</v>
      </c>
      <c r="K1130" s="8">
        <v>1063317243</v>
      </c>
      <c r="L1130" s="8">
        <v>1007143801.41</v>
      </c>
      <c r="M1130" s="8">
        <v>1249534246</v>
      </c>
      <c r="N1130" s="106">
        <v>80.599999999999994</v>
      </c>
      <c r="O1130" s="94" t="s">
        <v>7</v>
      </c>
      <c r="P1130" s="3"/>
    </row>
    <row r="1131" spans="1:16" ht="16.5" customHeight="1">
      <c r="A1131" s="3"/>
      <c r="B1131" s="7" t="s">
        <v>136</v>
      </c>
      <c r="C1131" s="1" t="s">
        <v>284</v>
      </c>
      <c r="D1131" s="1" t="s">
        <v>360</v>
      </c>
      <c r="E1131" s="1" t="s">
        <v>325</v>
      </c>
      <c r="F1131" s="1" t="s">
        <v>130</v>
      </c>
      <c r="G1131" s="105" t="s">
        <v>658</v>
      </c>
      <c r="H1131" s="105" t="s">
        <v>381</v>
      </c>
      <c r="I1131" s="1" t="s">
        <v>131</v>
      </c>
      <c r="J1131" s="8">
        <v>1249534246</v>
      </c>
      <c r="K1131" s="8">
        <v>1063317243</v>
      </c>
      <c r="L1131" s="8">
        <v>1007143801.41</v>
      </c>
      <c r="M1131" s="8">
        <v>1249534246</v>
      </c>
      <c r="N1131" s="106">
        <v>80.599999999999994</v>
      </c>
      <c r="O1131" s="94" t="s">
        <v>7</v>
      </c>
      <c r="P1131" s="3"/>
    </row>
    <row r="1132" spans="1:16" ht="16.5" customHeight="1">
      <c r="A1132" s="3"/>
      <c r="B1132" s="7" t="s">
        <v>136</v>
      </c>
      <c r="C1132" s="1" t="s">
        <v>284</v>
      </c>
      <c r="D1132" s="1" t="s">
        <v>360</v>
      </c>
      <c r="E1132" s="1" t="s">
        <v>325</v>
      </c>
      <c r="F1132" s="1" t="s">
        <v>130</v>
      </c>
      <c r="G1132" s="105" t="s">
        <v>658</v>
      </c>
      <c r="H1132" s="105" t="s">
        <v>381</v>
      </c>
      <c r="I1132" s="1" t="s">
        <v>131</v>
      </c>
      <c r="J1132" s="8">
        <v>1249534246</v>
      </c>
      <c r="K1132" s="8">
        <v>1063317243</v>
      </c>
      <c r="L1132" s="8">
        <v>1007143801.41</v>
      </c>
      <c r="M1132" s="8">
        <v>1249534246</v>
      </c>
      <c r="N1132" s="106">
        <v>80.599999999999994</v>
      </c>
      <c r="O1132" s="94" t="s">
        <v>7</v>
      </c>
      <c r="P1132" s="3"/>
    </row>
    <row r="1133" spans="1:16" ht="16.5" customHeight="1">
      <c r="A1133" s="3"/>
      <c r="B1133" s="7" t="s">
        <v>136</v>
      </c>
      <c r="C1133" s="1" t="s">
        <v>284</v>
      </c>
      <c r="D1133" s="1" t="s">
        <v>360</v>
      </c>
      <c r="E1133" s="1" t="s">
        <v>325</v>
      </c>
      <c r="F1133" s="1" t="s">
        <v>130</v>
      </c>
      <c r="G1133" s="105" t="s">
        <v>658</v>
      </c>
      <c r="H1133" s="105" t="s">
        <v>381</v>
      </c>
      <c r="I1133" s="1" t="s">
        <v>131</v>
      </c>
      <c r="J1133" s="8">
        <v>1249534246</v>
      </c>
      <c r="K1133" s="8">
        <v>1063317243</v>
      </c>
      <c r="L1133" s="8">
        <v>1007143801.41</v>
      </c>
      <c r="M1133" s="8">
        <v>1249534246</v>
      </c>
      <c r="N1133" s="106">
        <v>80.599999999999994</v>
      </c>
      <c r="O1133" s="94" t="s">
        <v>7</v>
      </c>
      <c r="P1133" s="3"/>
    </row>
    <row r="1134" spans="1:16" ht="16.5" customHeight="1">
      <c r="A1134" s="3"/>
      <c r="B1134" s="7" t="s">
        <v>136</v>
      </c>
      <c r="C1134" s="1" t="s">
        <v>284</v>
      </c>
      <c r="D1134" s="1" t="s">
        <v>360</v>
      </c>
      <c r="E1134" s="1" t="s">
        <v>325</v>
      </c>
      <c r="F1134" s="1" t="s">
        <v>130</v>
      </c>
      <c r="G1134" s="105" t="s">
        <v>658</v>
      </c>
      <c r="H1134" s="105" t="s">
        <v>381</v>
      </c>
      <c r="I1134" s="1" t="s">
        <v>131</v>
      </c>
      <c r="J1134" s="8">
        <v>1249534246</v>
      </c>
      <c r="K1134" s="8">
        <v>1063317243</v>
      </c>
      <c r="L1134" s="8">
        <v>1007143801.41</v>
      </c>
      <c r="M1134" s="8">
        <v>1249534246</v>
      </c>
      <c r="N1134" s="106">
        <v>80.599999999999994</v>
      </c>
      <c r="O1134" s="94" t="s">
        <v>7</v>
      </c>
      <c r="P1134" s="3"/>
    </row>
    <row r="1135" spans="1:16" ht="16.5" customHeight="1">
      <c r="A1135" s="3"/>
      <c r="B1135" s="7" t="s">
        <v>136</v>
      </c>
      <c r="C1135" s="1" t="s">
        <v>284</v>
      </c>
      <c r="D1135" s="1" t="s">
        <v>360</v>
      </c>
      <c r="E1135" s="1" t="s">
        <v>325</v>
      </c>
      <c r="F1135" s="1" t="s">
        <v>130</v>
      </c>
      <c r="G1135" s="105" t="s">
        <v>658</v>
      </c>
      <c r="H1135" s="105" t="s">
        <v>381</v>
      </c>
      <c r="I1135" s="1" t="s">
        <v>131</v>
      </c>
      <c r="J1135" s="8">
        <v>1249534246</v>
      </c>
      <c r="K1135" s="8">
        <v>1063317243</v>
      </c>
      <c r="L1135" s="8">
        <v>1007143801.41</v>
      </c>
      <c r="M1135" s="8">
        <v>1249534246</v>
      </c>
      <c r="N1135" s="106">
        <v>80.599999999999994</v>
      </c>
      <c r="O1135" s="94" t="s">
        <v>7</v>
      </c>
      <c r="P1135" s="3"/>
    </row>
    <row r="1136" spans="1:16" ht="16.5" customHeight="1">
      <c r="A1136" s="3"/>
      <c r="B1136" s="7" t="s">
        <v>136</v>
      </c>
      <c r="C1136" s="1" t="s">
        <v>284</v>
      </c>
      <c r="D1136" s="1" t="s">
        <v>360</v>
      </c>
      <c r="E1136" s="1" t="s">
        <v>325</v>
      </c>
      <c r="F1136" s="1" t="s">
        <v>130</v>
      </c>
      <c r="G1136" s="105" t="s">
        <v>658</v>
      </c>
      <c r="H1136" s="105" t="s">
        <v>381</v>
      </c>
      <c r="I1136" s="1" t="s">
        <v>131</v>
      </c>
      <c r="J1136" s="8">
        <v>1249534246</v>
      </c>
      <c r="K1136" s="8">
        <v>1063317243</v>
      </c>
      <c r="L1136" s="8">
        <v>1007143801.41</v>
      </c>
      <c r="M1136" s="8">
        <v>1249534246</v>
      </c>
      <c r="N1136" s="106">
        <v>80.599999999999994</v>
      </c>
      <c r="O1136" s="94" t="s">
        <v>7</v>
      </c>
      <c r="P1136" s="3"/>
    </row>
    <row r="1137" spans="1:16" ht="16.5" customHeight="1">
      <c r="A1137" s="3"/>
      <c r="B1137" s="7" t="s">
        <v>136</v>
      </c>
      <c r="C1137" s="1" t="s">
        <v>284</v>
      </c>
      <c r="D1137" s="1" t="s">
        <v>360</v>
      </c>
      <c r="E1137" s="1" t="s">
        <v>325</v>
      </c>
      <c r="F1137" s="1" t="s">
        <v>130</v>
      </c>
      <c r="G1137" s="105" t="s">
        <v>658</v>
      </c>
      <c r="H1137" s="105" t="s">
        <v>381</v>
      </c>
      <c r="I1137" s="1" t="s">
        <v>131</v>
      </c>
      <c r="J1137" s="8">
        <v>1249534246</v>
      </c>
      <c r="K1137" s="8">
        <v>1063317243</v>
      </c>
      <c r="L1137" s="8">
        <v>1007143801.41</v>
      </c>
      <c r="M1137" s="8">
        <v>1249534246</v>
      </c>
      <c r="N1137" s="106">
        <v>80.599999999999994</v>
      </c>
      <c r="O1137" s="94" t="s">
        <v>7</v>
      </c>
      <c r="P1137" s="3"/>
    </row>
    <row r="1138" spans="1:16" ht="16.5" customHeight="1">
      <c r="A1138" s="3"/>
      <c r="B1138" s="7" t="s">
        <v>136</v>
      </c>
      <c r="C1138" s="1" t="s">
        <v>284</v>
      </c>
      <c r="D1138" s="1" t="s">
        <v>360</v>
      </c>
      <c r="E1138" s="1" t="s">
        <v>325</v>
      </c>
      <c r="F1138" s="1" t="s">
        <v>130</v>
      </c>
      <c r="G1138" s="105" t="s">
        <v>658</v>
      </c>
      <c r="H1138" s="105" t="s">
        <v>381</v>
      </c>
      <c r="I1138" s="1" t="s">
        <v>131</v>
      </c>
      <c r="J1138" s="8">
        <v>1249534246</v>
      </c>
      <c r="K1138" s="8">
        <v>1063317243</v>
      </c>
      <c r="L1138" s="8">
        <v>1007143801.41</v>
      </c>
      <c r="M1138" s="8">
        <v>1249534246</v>
      </c>
      <c r="N1138" s="106">
        <v>80.599999999999994</v>
      </c>
      <c r="O1138" s="94" t="s">
        <v>7</v>
      </c>
      <c r="P1138" s="3"/>
    </row>
    <row r="1139" spans="1:16" ht="16.5" customHeight="1">
      <c r="A1139" s="3"/>
      <c r="B1139" s="7" t="s">
        <v>136</v>
      </c>
      <c r="C1139" s="1" t="s">
        <v>284</v>
      </c>
      <c r="D1139" s="1" t="s">
        <v>360</v>
      </c>
      <c r="E1139" s="1" t="s">
        <v>325</v>
      </c>
      <c r="F1139" s="1" t="s">
        <v>130</v>
      </c>
      <c r="G1139" s="105" t="s">
        <v>658</v>
      </c>
      <c r="H1139" s="105" t="s">
        <v>381</v>
      </c>
      <c r="I1139" s="1" t="s">
        <v>131</v>
      </c>
      <c r="J1139" s="8">
        <v>1249534246</v>
      </c>
      <c r="K1139" s="8">
        <v>1063317243</v>
      </c>
      <c r="L1139" s="8">
        <v>1007143801.41</v>
      </c>
      <c r="M1139" s="8">
        <v>1249534246</v>
      </c>
      <c r="N1139" s="106">
        <v>80.599999999999994</v>
      </c>
      <c r="O1139" s="94" t="s">
        <v>7</v>
      </c>
      <c r="P1139" s="3"/>
    </row>
    <row r="1140" spans="1:16" ht="16.5" customHeight="1">
      <c r="A1140" s="3"/>
      <c r="B1140" s="7" t="s">
        <v>136</v>
      </c>
      <c r="C1140" s="1" t="s">
        <v>284</v>
      </c>
      <c r="D1140" s="1" t="s">
        <v>360</v>
      </c>
      <c r="E1140" s="1" t="s">
        <v>325</v>
      </c>
      <c r="F1140" s="1" t="s">
        <v>130</v>
      </c>
      <c r="G1140" s="105" t="s">
        <v>658</v>
      </c>
      <c r="H1140" s="105" t="s">
        <v>381</v>
      </c>
      <c r="I1140" s="1" t="s">
        <v>131</v>
      </c>
      <c r="J1140" s="8">
        <v>1249534246</v>
      </c>
      <c r="K1140" s="8">
        <v>1063317243</v>
      </c>
      <c r="L1140" s="8">
        <v>1007143801.41</v>
      </c>
      <c r="M1140" s="8">
        <v>1249534246</v>
      </c>
      <c r="N1140" s="106">
        <v>80.599999999999994</v>
      </c>
      <c r="O1140" s="94" t="s">
        <v>7</v>
      </c>
      <c r="P1140" s="3"/>
    </row>
    <row r="1141" spans="1:16" ht="16.5" customHeight="1">
      <c r="A1141" s="3"/>
      <c r="B1141" s="7" t="s">
        <v>136</v>
      </c>
      <c r="C1141" s="1" t="s">
        <v>284</v>
      </c>
      <c r="D1141" s="1" t="s">
        <v>360</v>
      </c>
      <c r="E1141" s="1" t="s">
        <v>325</v>
      </c>
      <c r="F1141" s="1" t="s">
        <v>130</v>
      </c>
      <c r="G1141" s="105" t="s">
        <v>658</v>
      </c>
      <c r="H1141" s="105" t="s">
        <v>381</v>
      </c>
      <c r="I1141" s="1" t="s">
        <v>131</v>
      </c>
      <c r="J1141" s="8">
        <v>1249534246</v>
      </c>
      <c r="K1141" s="8">
        <v>1063317243</v>
      </c>
      <c r="L1141" s="8">
        <v>1007143801.41</v>
      </c>
      <c r="M1141" s="8">
        <v>1249534246</v>
      </c>
      <c r="N1141" s="106">
        <v>80.599999999999994</v>
      </c>
      <c r="O1141" s="94" t="s">
        <v>7</v>
      </c>
      <c r="P1141" s="3"/>
    </row>
    <row r="1142" spans="1:16" ht="16.5" customHeight="1">
      <c r="A1142" s="3"/>
      <c r="B1142" s="7" t="s">
        <v>136</v>
      </c>
      <c r="C1142" s="1" t="s">
        <v>284</v>
      </c>
      <c r="D1142" s="1" t="s">
        <v>360</v>
      </c>
      <c r="E1142" s="1" t="s">
        <v>325</v>
      </c>
      <c r="F1142" s="1" t="s">
        <v>130</v>
      </c>
      <c r="G1142" s="105" t="s">
        <v>658</v>
      </c>
      <c r="H1142" s="105" t="s">
        <v>285</v>
      </c>
      <c r="I1142" s="1" t="s">
        <v>131</v>
      </c>
      <c r="J1142" s="8">
        <v>1205684929</v>
      </c>
      <c r="K1142" s="8">
        <v>1003114672</v>
      </c>
      <c r="L1142" s="8">
        <v>1029677498.25</v>
      </c>
      <c r="M1142" s="8">
        <v>1205684929</v>
      </c>
      <c r="N1142" s="106">
        <v>85.4</v>
      </c>
      <c r="O1142" s="94" t="s">
        <v>7</v>
      </c>
      <c r="P1142" s="3"/>
    </row>
    <row r="1143" spans="1:16" ht="16.5" customHeight="1">
      <c r="A1143" s="3"/>
      <c r="B1143" s="7" t="s">
        <v>136</v>
      </c>
      <c r="C1143" s="1" t="s">
        <v>284</v>
      </c>
      <c r="D1143" s="1" t="s">
        <v>360</v>
      </c>
      <c r="E1143" s="1" t="s">
        <v>325</v>
      </c>
      <c r="F1143" s="1" t="s">
        <v>130</v>
      </c>
      <c r="G1143" s="105" t="s">
        <v>658</v>
      </c>
      <c r="H1143" s="105" t="s">
        <v>285</v>
      </c>
      <c r="I1143" s="1" t="s">
        <v>131</v>
      </c>
      <c r="J1143" s="8">
        <v>1205684929</v>
      </c>
      <c r="K1143" s="8">
        <v>1003114672</v>
      </c>
      <c r="L1143" s="8">
        <v>1029677498.25</v>
      </c>
      <c r="M1143" s="8">
        <v>1205684929</v>
      </c>
      <c r="N1143" s="106">
        <v>85.4</v>
      </c>
      <c r="O1143" s="94" t="s">
        <v>7</v>
      </c>
      <c r="P1143" s="3"/>
    </row>
    <row r="1144" spans="1:16" ht="16.5" customHeight="1">
      <c r="A1144" s="3"/>
      <c r="B1144" s="7" t="s">
        <v>136</v>
      </c>
      <c r="C1144" s="1" t="s">
        <v>284</v>
      </c>
      <c r="D1144" s="1" t="s">
        <v>360</v>
      </c>
      <c r="E1144" s="1" t="s">
        <v>325</v>
      </c>
      <c r="F1144" s="1" t="s">
        <v>130</v>
      </c>
      <c r="G1144" s="105" t="s">
        <v>658</v>
      </c>
      <c r="H1144" s="105" t="s">
        <v>285</v>
      </c>
      <c r="I1144" s="1" t="s">
        <v>131</v>
      </c>
      <c r="J1144" s="8">
        <v>1205684929</v>
      </c>
      <c r="K1144" s="8">
        <v>1003114672</v>
      </c>
      <c r="L1144" s="8">
        <v>1029677498.25</v>
      </c>
      <c r="M1144" s="8">
        <v>1205684929</v>
      </c>
      <c r="N1144" s="106">
        <v>85.4</v>
      </c>
      <c r="O1144" s="94" t="s">
        <v>7</v>
      </c>
      <c r="P1144" s="3"/>
    </row>
    <row r="1145" spans="1:16" ht="16.5" customHeight="1">
      <c r="A1145" s="3"/>
      <c r="B1145" s="7" t="s">
        <v>136</v>
      </c>
      <c r="C1145" s="1" t="s">
        <v>284</v>
      </c>
      <c r="D1145" s="1" t="s">
        <v>360</v>
      </c>
      <c r="E1145" s="1" t="s">
        <v>325</v>
      </c>
      <c r="F1145" s="1" t="s">
        <v>130</v>
      </c>
      <c r="G1145" s="105" t="s">
        <v>658</v>
      </c>
      <c r="H1145" s="105" t="s">
        <v>285</v>
      </c>
      <c r="I1145" s="1" t="s">
        <v>131</v>
      </c>
      <c r="J1145" s="8">
        <v>1205684929</v>
      </c>
      <c r="K1145" s="8">
        <v>1003114672</v>
      </c>
      <c r="L1145" s="8">
        <v>1029677498.25</v>
      </c>
      <c r="M1145" s="8">
        <v>1205684929</v>
      </c>
      <c r="N1145" s="106">
        <v>85.4</v>
      </c>
      <c r="O1145" s="94" t="s">
        <v>7</v>
      </c>
      <c r="P1145" s="3"/>
    </row>
    <row r="1146" spans="1:16" ht="16.5" customHeight="1">
      <c r="A1146" s="3"/>
      <c r="B1146" s="7" t="s">
        <v>136</v>
      </c>
      <c r="C1146" s="1" t="s">
        <v>284</v>
      </c>
      <c r="D1146" s="1" t="s">
        <v>360</v>
      </c>
      <c r="E1146" s="1" t="s">
        <v>325</v>
      </c>
      <c r="F1146" s="1" t="s">
        <v>130</v>
      </c>
      <c r="G1146" s="105" t="s">
        <v>659</v>
      </c>
      <c r="H1146" s="105" t="s">
        <v>294</v>
      </c>
      <c r="I1146" s="1" t="s">
        <v>131</v>
      </c>
      <c r="J1146" s="8">
        <v>116981644</v>
      </c>
      <c r="K1146" s="8">
        <v>100497762</v>
      </c>
      <c r="L1146" s="8">
        <v>101242779.2</v>
      </c>
      <c r="M1146" s="8">
        <v>116981644</v>
      </c>
      <c r="N1146" s="106">
        <v>86.55</v>
      </c>
      <c r="O1146" s="94" t="s">
        <v>7</v>
      </c>
      <c r="P1146" s="3"/>
    </row>
    <row r="1147" spans="1:16" ht="16.5" customHeight="1">
      <c r="A1147" s="3"/>
      <c r="B1147" s="7" t="s">
        <v>136</v>
      </c>
      <c r="C1147" s="1" t="s">
        <v>284</v>
      </c>
      <c r="D1147" s="1" t="s">
        <v>360</v>
      </c>
      <c r="E1147" s="1" t="s">
        <v>325</v>
      </c>
      <c r="F1147" s="1" t="s">
        <v>130</v>
      </c>
      <c r="G1147" s="105" t="s">
        <v>810</v>
      </c>
      <c r="H1147" s="105" t="s">
        <v>449</v>
      </c>
      <c r="I1147" s="1" t="s">
        <v>131</v>
      </c>
      <c r="J1147" s="8">
        <v>157404658</v>
      </c>
      <c r="K1147" s="8">
        <v>149648683</v>
      </c>
      <c r="L1147" s="8">
        <v>148865423.74000001</v>
      </c>
      <c r="M1147" s="8">
        <v>157404658</v>
      </c>
      <c r="N1147" s="106">
        <v>94.57</v>
      </c>
      <c r="O1147" s="94" t="s">
        <v>7</v>
      </c>
      <c r="P1147" s="3"/>
    </row>
    <row r="1148" spans="1:16" ht="16.5" customHeight="1">
      <c r="A1148" s="3"/>
      <c r="B1148" s="7" t="s">
        <v>136</v>
      </c>
      <c r="C1148" s="1" t="s">
        <v>284</v>
      </c>
      <c r="D1148" s="1" t="s">
        <v>360</v>
      </c>
      <c r="E1148" s="1" t="s">
        <v>325</v>
      </c>
      <c r="F1148" s="1" t="s">
        <v>130</v>
      </c>
      <c r="G1148" s="105" t="s">
        <v>660</v>
      </c>
      <c r="H1148" s="105" t="s">
        <v>295</v>
      </c>
      <c r="I1148" s="1" t="s">
        <v>131</v>
      </c>
      <c r="J1148" s="8">
        <v>88436848</v>
      </c>
      <c r="K1148" s="8">
        <v>70032007</v>
      </c>
      <c r="L1148" s="8">
        <v>70054674.510000005</v>
      </c>
      <c r="M1148" s="8">
        <v>88436848</v>
      </c>
      <c r="N1148" s="106">
        <v>79.209999999999994</v>
      </c>
      <c r="O1148" s="94" t="s">
        <v>7</v>
      </c>
      <c r="P1148" s="3"/>
    </row>
    <row r="1149" spans="1:16" ht="16.5" customHeight="1">
      <c r="A1149" s="3"/>
      <c r="B1149" s="7" t="s">
        <v>136</v>
      </c>
      <c r="C1149" s="1" t="s">
        <v>284</v>
      </c>
      <c r="D1149" s="1" t="s">
        <v>360</v>
      </c>
      <c r="E1149" s="1" t="s">
        <v>325</v>
      </c>
      <c r="F1149" s="1" t="s">
        <v>130</v>
      </c>
      <c r="G1149" s="105" t="s">
        <v>549</v>
      </c>
      <c r="H1149" s="105" t="s">
        <v>296</v>
      </c>
      <c r="I1149" s="1" t="s">
        <v>131</v>
      </c>
      <c r="J1149" s="8">
        <v>217515204</v>
      </c>
      <c r="K1149" s="8">
        <v>182687323</v>
      </c>
      <c r="L1149" s="8">
        <v>183148200.68000001</v>
      </c>
      <c r="M1149" s="8">
        <v>217515204</v>
      </c>
      <c r="N1149" s="106">
        <v>84.2</v>
      </c>
      <c r="O1149" s="94" t="s">
        <v>7</v>
      </c>
      <c r="P1149" s="3"/>
    </row>
    <row r="1150" spans="1:16" ht="16.5" customHeight="1">
      <c r="A1150" s="3"/>
      <c r="B1150" s="7" t="s">
        <v>128</v>
      </c>
      <c r="C1150" s="1" t="s">
        <v>301</v>
      </c>
      <c r="D1150" s="1" t="s">
        <v>360</v>
      </c>
      <c r="E1150" s="1" t="s">
        <v>325</v>
      </c>
      <c r="F1150" s="1" t="s">
        <v>130</v>
      </c>
      <c r="G1150" s="105" t="s">
        <v>510</v>
      </c>
      <c r="H1150" s="105" t="s">
        <v>302</v>
      </c>
      <c r="I1150" s="1" t="s">
        <v>131</v>
      </c>
      <c r="J1150" s="8">
        <v>341921344</v>
      </c>
      <c r="K1150" s="8">
        <v>276352028</v>
      </c>
      <c r="L1150" s="8">
        <v>277696929.72000003</v>
      </c>
      <c r="M1150" s="8">
        <v>341921344</v>
      </c>
      <c r="N1150" s="106">
        <v>81.22</v>
      </c>
      <c r="O1150" s="94" t="s">
        <v>7</v>
      </c>
      <c r="P1150" s="3"/>
    </row>
    <row r="1151" spans="1:16" ht="16.5" customHeight="1">
      <c r="A1151" s="3"/>
      <c r="B1151" s="7" t="s">
        <v>189</v>
      </c>
      <c r="C1151" s="1" t="s">
        <v>389</v>
      </c>
      <c r="D1151" s="1" t="s">
        <v>360</v>
      </c>
      <c r="E1151" s="1" t="s">
        <v>325</v>
      </c>
      <c r="F1151" s="1" t="s">
        <v>130</v>
      </c>
      <c r="G1151" s="105" t="s">
        <v>854</v>
      </c>
      <c r="H1151" s="105" t="s">
        <v>292</v>
      </c>
      <c r="I1151" s="1" t="s">
        <v>131</v>
      </c>
      <c r="J1151" s="8">
        <v>47180272</v>
      </c>
      <c r="K1151" s="8">
        <v>40841642</v>
      </c>
      <c r="L1151" s="8">
        <v>40972749.390000001</v>
      </c>
      <c r="M1151" s="8">
        <v>47180272</v>
      </c>
      <c r="N1151" s="106">
        <v>86.84</v>
      </c>
      <c r="O1151" s="94" t="s">
        <v>7</v>
      </c>
      <c r="P1151" s="3"/>
    </row>
    <row r="1152" spans="1:16" ht="16.5" customHeight="1">
      <c r="A1152" s="3"/>
      <c r="B1152" s="7" t="s">
        <v>136</v>
      </c>
      <c r="C1152" s="1" t="s">
        <v>389</v>
      </c>
      <c r="D1152" s="1" t="s">
        <v>360</v>
      </c>
      <c r="E1152" s="1" t="s">
        <v>325</v>
      </c>
      <c r="F1152" s="1" t="s">
        <v>130</v>
      </c>
      <c r="G1152" s="105" t="s">
        <v>618</v>
      </c>
      <c r="H1152" s="105" t="s">
        <v>293</v>
      </c>
      <c r="I1152" s="1" t="s">
        <v>131</v>
      </c>
      <c r="J1152" s="8">
        <v>224953424</v>
      </c>
      <c r="K1152" s="8">
        <v>194165466</v>
      </c>
      <c r="L1152" s="8">
        <v>199768234.31</v>
      </c>
      <c r="M1152" s="8">
        <v>224953424</v>
      </c>
      <c r="N1152" s="106">
        <v>88.8</v>
      </c>
      <c r="O1152" s="94" t="s">
        <v>7</v>
      </c>
      <c r="P1152" s="3"/>
    </row>
    <row r="1153" spans="1:16" ht="16.5" customHeight="1">
      <c r="A1153" s="3"/>
      <c r="B1153" s="7" t="s">
        <v>136</v>
      </c>
      <c r="C1153" s="1" t="s">
        <v>389</v>
      </c>
      <c r="D1153" s="1" t="s">
        <v>360</v>
      </c>
      <c r="E1153" s="1" t="s">
        <v>325</v>
      </c>
      <c r="F1153" s="1" t="s">
        <v>130</v>
      </c>
      <c r="G1153" s="105" t="s">
        <v>792</v>
      </c>
      <c r="H1153" s="105" t="s">
        <v>450</v>
      </c>
      <c r="I1153" s="1" t="s">
        <v>131</v>
      </c>
      <c r="J1153" s="8">
        <v>228817808</v>
      </c>
      <c r="K1153" s="8">
        <v>205855322</v>
      </c>
      <c r="L1153" s="8">
        <v>214880130.19999999</v>
      </c>
      <c r="M1153" s="8">
        <v>228817808</v>
      </c>
      <c r="N1153" s="106">
        <v>93.91</v>
      </c>
      <c r="O1153" s="94" t="s">
        <v>7</v>
      </c>
      <c r="P1153" s="3"/>
    </row>
    <row r="1154" spans="1:16" ht="16.5" customHeight="1">
      <c r="A1154" s="3"/>
      <c r="B1154" s="7" t="s">
        <v>136</v>
      </c>
      <c r="C1154" s="1" t="s">
        <v>389</v>
      </c>
      <c r="D1154" s="1" t="s">
        <v>360</v>
      </c>
      <c r="E1154" s="1" t="s">
        <v>325</v>
      </c>
      <c r="F1154" s="1" t="s">
        <v>130</v>
      </c>
      <c r="G1154" s="105" t="s">
        <v>792</v>
      </c>
      <c r="H1154" s="105" t="s">
        <v>450</v>
      </c>
      <c r="I1154" s="1" t="s">
        <v>131</v>
      </c>
      <c r="J1154" s="8">
        <v>228817808</v>
      </c>
      <c r="K1154" s="8">
        <v>205855322</v>
      </c>
      <c r="L1154" s="8">
        <v>214880130.19999999</v>
      </c>
      <c r="M1154" s="8">
        <v>228817808</v>
      </c>
      <c r="N1154" s="106">
        <v>93.91</v>
      </c>
      <c r="O1154" s="94" t="s">
        <v>7</v>
      </c>
      <c r="P1154" s="3"/>
    </row>
    <row r="1155" spans="1:16" ht="16.5" customHeight="1">
      <c r="A1155" s="3"/>
      <c r="B1155" s="7" t="s">
        <v>136</v>
      </c>
      <c r="C1155" s="1" t="s">
        <v>389</v>
      </c>
      <c r="D1155" s="1" t="s">
        <v>360</v>
      </c>
      <c r="E1155" s="1" t="s">
        <v>325</v>
      </c>
      <c r="F1155" s="1" t="s">
        <v>130</v>
      </c>
      <c r="G1155" s="105" t="s">
        <v>792</v>
      </c>
      <c r="H1155" s="105" t="s">
        <v>450</v>
      </c>
      <c r="I1155" s="1" t="s">
        <v>131</v>
      </c>
      <c r="J1155" s="8">
        <v>228817808</v>
      </c>
      <c r="K1155" s="8">
        <v>205855322</v>
      </c>
      <c r="L1155" s="8">
        <v>214880130.19999999</v>
      </c>
      <c r="M1155" s="8">
        <v>228817808</v>
      </c>
      <c r="N1155" s="106">
        <v>93.91</v>
      </c>
      <c r="O1155" s="94" t="s">
        <v>7</v>
      </c>
      <c r="P1155" s="3"/>
    </row>
    <row r="1156" spans="1:16" ht="16.5" customHeight="1">
      <c r="A1156" s="3"/>
      <c r="B1156" s="7" t="s">
        <v>136</v>
      </c>
      <c r="C1156" s="1" t="s">
        <v>389</v>
      </c>
      <c r="D1156" s="1" t="s">
        <v>360</v>
      </c>
      <c r="E1156" s="1" t="s">
        <v>325</v>
      </c>
      <c r="F1156" s="1" t="s">
        <v>130</v>
      </c>
      <c r="G1156" s="105" t="s">
        <v>792</v>
      </c>
      <c r="H1156" s="105" t="s">
        <v>450</v>
      </c>
      <c r="I1156" s="1" t="s">
        <v>131</v>
      </c>
      <c r="J1156" s="8">
        <v>228817808</v>
      </c>
      <c r="K1156" s="8">
        <v>205855322</v>
      </c>
      <c r="L1156" s="8">
        <v>214880130.19999999</v>
      </c>
      <c r="M1156" s="8">
        <v>228817808</v>
      </c>
      <c r="N1156" s="106">
        <v>93.91</v>
      </c>
      <c r="O1156" s="94" t="s">
        <v>7</v>
      </c>
      <c r="P1156" s="3"/>
    </row>
    <row r="1157" spans="1:16" ht="16.5" customHeight="1">
      <c r="A1157" s="3"/>
      <c r="B1157" s="7" t="s">
        <v>136</v>
      </c>
      <c r="C1157" s="1" t="s">
        <v>389</v>
      </c>
      <c r="D1157" s="1" t="s">
        <v>360</v>
      </c>
      <c r="E1157" s="1" t="s">
        <v>325</v>
      </c>
      <c r="F1157" s="1" t="s">
        <v>130</v>
      </c>
      <c r="G1157" s="105" t="s">
        <v>792</v>
      </c>
      <c r="H1157" s="105" t="s">
        <v>450</v>
      </c>
      <c r="I1157" s="1" t="s">
        <v>131</v>
      </c>
      <c r="J1157" s="8">
        <v>228817808</v>
      </c>
      <c r="K1157" s="8">
        <v>205855322</v>
      </c>
      <c r="L1157" s="8">
        <v>214880130.19999999</v>
      </c>
      <c r="M1157" s="8">
        <v>228817808</v>
      </c>
      <c r="N1157" s="106">
        <v>93.91</v>
      </c>
      <c r="O1157" s="94" t="s">
        <v>7</v>
      </c>
      <c r="P1157" s="3"/>
    </row>
    <row r="1158" spans="1:16" ht="16.5" customHeight="1">
      <c r="A1158" s="3"/>
      <c r="B1158" s="7" t="s">
        <v>136</v>
      </c>
      <c r="C1158" s="1" t="s">
        <v>303</v>
      </c>
      <c r="E1158" s="1" t="s">
        <v>325</v>
      </c>
      <c r="F1158" s="1" t="s">
        <v>130</v>
      </c>
      <c r="G1158" s="105" t="s">
        <v>855</v>
      </c>
      <c r="H1158" s="105" t="s">
        <v>451</v>
      </c>
      <c r="I1158" s="1" t="s">
        <v>131</v>
      </c>
      <c r="J1158" s="8">
        <v>142493151</v>
      </c>
      <c r="K1158" s="8">
        <v>102132973</v>
      </c>
      <c r="L1158" s="8">
        <v>100924528.18000001</v>
      </c>
      <c r="M1158" s="8">
        <v>142493151</v>
      </c>
      <c r="N1158" s="106">
        <v>70.83</v>
      </c>
      <c r="O1158" s="94" t="s">
        <v>7</v>
      </c>
      <c r="P1158" s="3"/>
    </row>
    <row r="1159" spans="1:16" ht="16.5" customHeight="1">
      <c r="A1159" s="3"/>
      <c r="B1159" s="7" t="s">
        <v>136</v>
      </c>
      <c r="C1159" s="1" t="s">
        <v>303</v>
      </c>
      <c r="E1159" s="1" t="s">
        <v>325</v>
      </c>
      <c r="F1159" s="1" t="s">
        <v>130</v>
      </c>
      <c r="G1159" s="105" t="s">
        <v>856</v>
      </c>
      <c r="H1159" s="105" t="s">
        <v>451</v>
      </c>
      <c r="I1159" s="1" t="s">
        <v>131</v>
      </c>
      <c r="J1159" s="8">
        <v>212958904</v>
      </c>
      <c r="K1159" s="8">
        <v>152666544</v>
      </c>
      <c r="L1159" s="8">
        <v>150536622.34</v>
      </c>
      <c r="M1159" s="8">
        <v>212958904</v>
      </c>
      <c r="N1159" s="106">
        <v>70.69</v>
      </c>
      <c r="O1159" s="94" t="s">
        <v>7</v>
      </c>
      <c r="P1159" s="3"/>
    </row>
    <row r="1160" spans="1:16" ht="16.5" customHeight="1">
      <c r="A1160" s="3"/>
      <c r="B1160" s="7" t="s">
        <v>136</v>
      </c>
      <c r="C1160" s="1" t="s">
        <v>303</v>
      </c>
      <c r="E1160" s="1" t="s">
        <v>325</v>
      </c>
      <c r="F1160" s="1" t="s">
        <v>130</v>
      </c>
      <c r="G1160" s="105" t="s">
        <v>671</v>
      </c>
      <c r="H1160" s="105" t="s">
        <v>230</v>
      </c>
      <c r="I1160" s="1" t="s">
        <v>131</v>
      </c>
      <c r="J1160" s="8">
        <v>58085753</v>
      </c>
      <c r="K1160" s="8">
        <v>44703905</v>
      </c>
      <c r="L1160" s="8">
        <v>45719226.32</v>
      </c>
      <c r="M1160" s="8">
        <v>58085753</v>
      </c>
      <c r="N1160" s="106">
        <v>78.709999999999994</v>
      </c>
      <c r="O1160" s="94" t="s">
        <v>7</v>
      </c>
      <c r="P1160" s="3"/>
    </row>
    <row r="1161" spans="1:16" ht="16.5" customHeight="1">
      <c r="A1161" s="3"/>
      <c r="B1161" s="7" t="s">
        <v>136</v>
      </c>
      <c r="C1161" s="1" t="s">
        <v>303</v>
      </c>
      <c r="E1161" s="1" t="s">
        <v>325</v>
      </c>
      <c r="F1161" s="1" t="s">
        <v>130</v>
      </c>
      <c r="G1161" s="105" t="s">
        <v>672</v>
      </c>
      <c r="H1161" s="105" t="s">
        <v>304</v>
      </c>
      <c r="I1161" s="1" t="s">
        <v>131</v>
      </c>
      <c r="J1161" s="8">
        <v>205243561</v>
      </c>
      <c r="K1161" s="8">
        <v>152351280</v>
      </c>
      <c r="L1161" s="8">
        <v>164801043.59</v>
      </c>
      <c r="M1161" s="8">
        <v>205243561</v>
      </c>
      <c r="N1161" s="106">
        <v>80.3</v>
      </c>
      <c r="O1161" s="94" t="s">
        <v>7</v>
      </c>
      <c r="P1161" s="3"/>
    </row>
    <row r="1162" spans="1:16" ht="16.5" customHeight="1">
      <c r="A1162" s="3"/>
      <c r="B1162" s="7" t="s">
        <v>136</v>
      </c>
      <c r="C1162" s="1" t="s">
        <v>303</v>
      </c>
      <c r="E1162" s="1" t="s">
        <v>325</v>
      </c>
      <c r="F1162" s="1" t="s">
        <v>130</v>
      </c>
      <c r="G1162" s="105" t="s">
        <v>672</v>
      </c>
      <c r="H1162" s="105" t="s">
        <v>452</v>
      </c>
      <c r="I1162" s="1" t="s">
        <v>131</v>
      </c>
      <c r="J1162" s="8">
        <v>236938083</v>
      </c>
      <c r="K1162" s="8">
        <v>184631198</v>
      </c>
      <c r="L1162" s="8">
        <v>197188109.31999999</v>
      </c>
      <c r="M1162" s="8">
        <v>236938083</v>
      </c>
      <c r="N1162" s="106">
        <v>83.22</v>
      </c>
      <c r="O1162" s="94" t="s">
        <v>7</v>
      </c>
      <c r="P1162" s="3"/>
    </row>
    <row r="1163" spans="1:16" ht="16.5" customHeight="1">
      <c r="A1163" s="3"/>
      <c r="B1163" s="7" t="s">
        <v>261</v>
      </c>
      <c r="C1163" s="1" t="s">
        <v>303</v>
      </c>
      <c r="E1163" s="1" t="s">
        <v>325</v>
      </c>
      <c r="F1163" s="1" t="s">
        <v>130</v>
      </c>
      <c r="G1163" s="105" t="s">
        <v>673</v>
      </c>
      <c r="H1163" s="105" t="s">
        <v>305</v>
      </c>
      <c r="I1163" s="1" t="s">
        <v>131</v>
      </c>
      <c r="J1163" s="8">
        <v>15980000000</v>
      </c>
      <c r="K1163" s="8">
        <v>10000000000</v>
      </c>
      <c r="L1163" s="8">
        <v>10575060387.99</v>
      </c>
      <c r="M1163" s="8">
        <v>15980000000</v>
      </c>
      <c r="N1163" s="106">
        <v>66.180000000000007</v>
      </c>
      <c r="O1163" s="94" t="s">
        <v>7</v>
      </c>
      <c r="P1163" s="3"/>
    </row>
    <row r="1164" spans="1:16" ht="16.5" customHeight="1">
      <c r="A1164" s="3"/>
      <c r="B1164" s="7" t="s">
        <v>261</v>
      </c>
      <c r="C1164" s="1" t="s">
        <v>303</v>
      </c>
      <c r="E1164" s="1" t="s">
        <v>325</v>
      </c>
      <c r="F1164" s="1" t="s">
        <v>130</v>
      </c>
      <c r="G1164" s="105" t="s">
        <v>673</v>
      </c>
      <c r="H1164" s="105" t="s">
        <v>306</v>
      </c>
      <c r="I1164" s="1" t="s">
        <v>131</v>
      </c>
      <c r="J1164" s="8">
        <v>17176000000</v>
      </c>
      <c r="K1164" s="8">
        <v>10000000000</v>
      </c>
      <c r="L1164" s="8">
        <v>10574492437.299999</v>
      </c>
      <c r="M1164" s="8">
        <v>17176000000</v>
      </c>
      <c r="N1164" s="106">
        <v>61.57</v>
      </c>
      <c r="O1164" s="94" t="s">
        <v>7</v>
      </c>
      <c r="P1164" s="3"/>
    </row>
    <row r="1165" spans="1:16" ht="16.5" customHeight="1">
      <c r="A1165" s="3"/>
      <c r="B1165" s="7" t="s">
        <v>261</v>
      </c>
      <c r="C1165" s="1" t="s">
        <v>303</v>
      </c>
      <c r="E1165" s="1" t="s">
        <v>325</v>
      </c>
      <c r="F1165" s="1" t="s">
        <v>130</v>
      </c>
      <c r="G1165" s="105" t="s">
        <v>673</v>
      </c>
      <c r="H1165" s="105" t="s">
        <v>307</v>
      </c>
      <c r="I1165" s="1" t="s">
        <v>131</v>
      </c>
      <c r="J1165" s="8">
        <v>27558000000</v>
      </c>
      <c r="K1165" s="8">
        <v>15000000001</v>
      </c>
      <c r="L1165" s="8">
        <v>15860198889.870001</v>
      </c>
      <c r="M1165" s="8">
        <v>27558000000</v>
      </c>
      <c r="N1165" s="106">
        <v>57.55</v>
      </c>
      <c r="O1165" s="94" t="s">
        <v>7</v>
      </c>
      <c r="P1165" s="3"/>
    </row>
    <row r="1166" spans="1:16" ht="16.5" customHeight="1">
      <c r="A1166" s="3"/>
      <c r="B1166" s="7" t="s">
        <v>136</v>
      </c>
      <c r="C1166" s="1" t="s">
        <v>303</v>
      </c>
      <c r="E1166" s="1" t="s">
        <v>325</v>
      </c>
      <c r="F1166" s="1" t="s">
        <v>130</v>
      </c>
      <c r="G1166" s="105" t="s">
        <v>857</v>
      </c>
      <c r="H1166" s="105" t="s">
        <v>453</v>
      </c>
      <c r="I1166" s="1" t="s">
        <v>131</v>
      </c>
      <c r="J1166" s="8">
        <v>191725479</v>
      </c>
      <c r="K1166" s="8">
        <v>154752346</v>
      </c>
      <c r="L1166" s="8">
        <v>163286595.56999999</v>
      </c>
      <c r="M1166" s="8">
        <v>191725479</v>
      </c>
      <c r="N1166" s="106">
        <v>85.17</v>
      </c>
      <c r="O1166" s="94" t="s">
        <v>7</v>
      </c>
      <c r="P1166" s="3"/>
    </row>
    <row r="1167" spans="1:16" ht="16.5" customHeight="1">
      <c r="A1167" s="3"/>
      <c r="B1167" s="7" t="s">
        <v>136</v>
      </c>
      <c r="C1167" s="1" t="s">
        <v>303</v>
      </c>
      <c r="E1167" s="1" t="s">
        <v>325</v>
      </c>
      <c r="F1167" s="1" t="s">
        <v>130</v>
      </c>
      <c r="G1167" s="105" t="s">
        <v>783</v>
      </c>
      <c r="H1167" s="105" t="s">
        <v>454</v>
      </c>
      <c r="I1167" s="1" t="s">
        <v>131</v>
      </c>
      <c r="J1167" s="8">
        <v>58054795</v>
      </c>
      <c r="K1167" s="8">
        <v>51372310</v>
      </c>
      <c r="L1167" s="8">
        <v>53831847.700000003</v>
      </c>
      <c r="M1167" s="8">
        <v>58054795</v>
      </c>
      <c r="N1167" s="106">
        <v>92.73</v>
      </c>
      <c r="O1167" s="94" t="s">
        <v>7</v>
      </c>
      <c r="P1167" s="3"/>
    </row>
    <row r="1168" spans="1:16" ht="16.5" customHeight="1">
      <c r="A1168" s="3"/>
      <c r="B1168" s="7" t="s">
        <v>136</v>
      </c>
      <c r="C1168" s="1" t="s">
        <v>303</v>
      </c>
      <c r="E1168" s="1" t="s">
        <v>325</v>
      </c>
      <c r="F1168" s="1" t="s">
        <v>130</v>
      </c>
      <c r="G1168" s="105" t="s">
        <v>484</v>
      </c>
      <c r="H1168" s="105" t="s">
        <v>308</v>
      </c>
      <c r="I1168" s="1" t="s">
        <v>131</v>
      </c>
      <c r="J1168" s="8">
        <v>61933561</v>
      </c>
      <c r="K1168" s="8">
        <v>48942448</v>
      </c>
      <c r="L1168" s="8">
        <v>50050912.43</v>
      </c>
      <c r="M1168" s="8">
        <v>61933561</v>
      </c>
      <c r="N1168" s="106">
        <v>80.81</v>
      </c>
      <c r="O1168" s="94" t="s">
        <v>7</v>
      </c>
      <c r="P1168" s="3"/>
    </row>
    <row r="1169" spans="1:16" ht="16.5" customHeight="1">
      <c r="A1169" s="3"/>
      <c r="B1169" s="7" t="s">
        <v>138</v>
      </c>
      <c r="C1169" s="1" t="s">
        <v>303</v>
      </c>
      <c r="E1169" s="1" t="s">
        <v>325</v>
      </c>
      <c r="F1169" s="1" t="s">
        <v>130</v>
      </c>
      <c r="G1169" s="105" t="s">
        <v>858</v>
      </c>
      <c r="H1169" s="105" t="s">
        <v>192</v>
      </c>
      <c r="I1169" s="1" t="s">
        <v>131</v>
      </c>
      <c r="J1169" s="8">
        <v>392691348</v>
      </c>
      <c r="K1169" s="8">
        <v>252334710</v>
      </c>
      <c r="L1169" s="8">
        <v>253128916.72</v>
      </c>
      <c r="M1169" s="8">
        <v>392691348</v>
      </c>
      <c r="N1169" s="106">
        <v>64.459999999999994</v>
      </c>
      <c r="O1169" s="94" t="s">
        <v>7</v>
      </c>
      <c r="P1169" s="3"/>
    </row>
    <row r="1170" spans="1:16" ht="16.5" customHeight="1">
      <c r="A1170" s="3"/>
      <c r="B1170" s="7" t="s">
        <v>136</v>
      </c>
      <c r="C1170" s="1" t="s">
        <v>303</v>
      </c>
      <c r="E1170" s="1" t="s">
        <v>325</v>
      </c>
      <c r="F1170" s="1" t="s">
        <v>130</v>
      </c>
      <c r="G1170" s="105" t="s">
        <v>631</v>
      </c>
      <c r="H1170" s="105" t="s">
        <v>282</v>
      </c>
      <c r="I1170" s="1" t="s">
        <v>131</v>
      </c>
      <c r="J1170" s="8">
        <v>48476712</v>
      </c>
      <c r="K1170" s="8">
        <v>41348669</v>
      </c>
      <c r="L1170" s="8">
        <v>40333094.93</v>
      </c>
      <c r="M1170" s="8">
        <v>48476712</v>
      </c>
      <c r="N1170" s="106">
        <v>83.2</v>
      </c>
      <c r="O1170" s="94" t="s">
        <v>7</v>
      </c>
      <c r="P1170" s="3"/>
    </row>
    <row r="1171" spans="1:16" ht="16.5" customHeight="1">
      <c r="A1171" s="3"/>
      <c r="B1171" s="7" t="s">
        <v>136</v>
      </c>
      <c r="C1171" s="1" t="s">
        <v>303</v>
      </c>
      <c r="E1171" s="1" t="s">
        <v>325</v>
      </c>
      <c r="F1171" s="1" t="s">
        <v>130</v>
      </c>
      <c r="G1171" s="105" t="s">
        <v>546</v>
      </c>
      <c r="H1171" s="105" t="s">
        <v>286</v>
      </c>
      <c r="I1171" s="1" t="s">
        <v>131</v>
      </c>
      <c r="J1171" s="8">
        <v>133076712</v>
      </c>
      <c r="K1171" s="8">
        <v>101388163</v>
      </c>
      <c r="L1171" s="8">
        <v>102739707.34999999</v>
      </c>
      <c r="M1171" s="8">
        <v>133076712</v>
      </c>
      <c r="N1171" s="106">
        <v>77.2</v>
      </c>
      <c r="O1171" s="94" t="s">
        <v>7</v>
      </c>
      <c r="P1171" s="3"/>
    </row>
    <row r="1172" spans="1:16" ht="16.5" customHeight="1">
      <c r="A1172" s="3"/>
      <c r="B1172" s="7" t="s">
        <v>136</v>
      </c>
      <c r="C1172" s="1" t="s">
        <v>303</v>
      </c>
      <c r="E1172" s="1" t="s">
        <v>325</v>
      </c>
      <c r="F1172" s="1" t="s">
        <v>130</v>
      </c>
      <c r="G1172" s="105" t="s">
        <v>480</v>
      </c>
      <c r="H1172" s="105" t="s">
        <v>309</v>
      </c>
      <c r="I1172" s="1" t="s">
        <v>131</v>
      </c>
      <c r="J1172" s="8">
        <v>595260274</v>
      </c>
      <c r="K1172" s="8">
        <v>503694765</v>
      </c>
      <c r="L1172" s="8">
        <v>501140909.52999997</v>
      </c>
      <c r="M1172" s="8">
        <v>595260274</v>
      </c>
      <c r="N1172" s="106">
        <v>84.19</v>
      </c>
      <c r="O1172" s="94" t="s">
        <v>7</v>
      </c>
      <c r="P1172" s="3"/>
    </row>
    <row r="1173" spans="1:16" ht="16.5" customHeight="1">
      <c r="A1173" s="3"/>
      <c r="B1173" s="7" t="s">
        <v>136</v>
      </c>
      <c r="C1173" s="1" t="s">
        <v>303</v>
      </c>
      <c r="E1173" s="1" t="s">
        <v>325</v>
      </c>
      <c r="F1173" s="1" t="s">
        <v>130</v>
      </c>
      <c r="G1173" s="105" t="s">
        <v>480</v>
      </c>
      <c r="H1173" s="105" t="s">
        <v>309</v>
      </c>
      <c r="I1173" s="1" t="s">
        <v>131</v>
      </c>
      <c r="J1173" s="8">
        <v>595260274</v>
      </c>
      <c r="K1173" s="8">
        <v>503694765</v>
      </c>
      <c r="L1173" s="8">
        <v>501140909.52999997</v>
      </c>
      <c r="M1173" s="8">
        <v>595260274</v>
      </c>
      <c r="N1173" s="106">
        <v>84.19</v>
      </c>
      <c r="O1173" s="94" t="s">
        <v>7</v>
      </c>
      <c r="P1173" s="3"/>
    </row>
    <row r="1174" spans="1:16" ht="16.5" customHeight="1">
      <c r="A1174" s="3"/>
      <c r="B1174" s="7" t="s">
        <v>136</v>
      </c>
      <c r="C1174" s="1" t="s">
        <v>303</v>
      </c>
      <c r="E1174" s="1" t="s">
        <v>325</v>
      </c>
      <c r="F1174" s="1" t="s">
        <v>130</v>
      </c>
      <c r="G1174" s="105" t="s">
        <v>480</v>
      </c>
      <c r="H1174" s="105" t="s">
        <v>309</v>
      </c>
      <c r="I1174" s="1" t="s">
        <v>131</v>
      </c>
      <c r="J1174" s="8">
        <v>595260274</v>
      </c>
      <c r="K1174" s="8">
        <v>503694765</v>
      </c>
      <c r="L1174" s="8">
        <v>501140909.52999997</v>
      </c>
      <c r="M1174" s="8">
        <v>595260274</v>
      </c>
      <c r="N1174" s="106">
        <v>84.19</v>
      </c>
      <c r="O1174" s="94" t="s">
        <v>7</v>
      </c>
      <c r="P1174" s="3"/>
    </row>
    <row r="1175" spans="1:16" ht="16.5" customHeight="1">
      <c r="A1175" s="3"/>
      <c r="B1175" s="7" t="s">
        <v>136</v>
      </c>
      <c r="C1175" s="1" t="s">
        <v>303</v>
      </c>
      <c r="E1175" s="1" t="s">
        <v>325</v>
      </c>
      <c r="F1175" s="1" t="s">
        <v>130</v>
      </c>
      <c r="G1175" s="105" t="s">
        <v>480</v>
      </c>
      <c r="H1175" s="105" t="s">
        <v>309</v>
      </c>
      <c r="I1175" s="1" t="s">
        <v>131</v>
      </c>
      <c r="J1175" s="8">
        <v>595260274</v>
      </c>
      <c r="K1175" s="8">
        <v>503694765</v>
      </c>
      <c r="L1175" s="8">
        <v>501140909.52999997</v>
      </c>
      <c r="M1175" s="8">
        <v>595260274</v>
      </c>
      <c r="N1175" s="106">
        <v>84.19</v>
      </c>
      <c r="O1175" s="94" t="s">
        <v>7</v>
      </c>
      <c r="P1175" s="3"/>
    </row>
    <row r="1176" spans="1:16" ht="16.5" customHeight="1">
      <c r="A1176" s="3"/>
      <c r="B1176" s="7" t="s">
        <v>136</v>
      </c>
      <c r="C1176" s="1" t="s">
        <v>303</v>
      </c>
      <c r="E1176" s="1" t="s">
        <v>325</v>
      </c>
      <c r="F1176" s="1" t="s">
        <v>130</v>
      </c>
      <c r="G1176" s="105" t="s">
        <v>859</v>
      </c>
      <c r="H1176" s="105" t="s">
        <v>455</v>
      </c>
      <c r="I1176" s="1" t="s">
        <v>131</v>
      </c>
      <c r="J1176" s="8">
        <v>1202520547</v>
      </c>
      <c r="K1176" s="8">
        <v>1024504886</v>
      </c>
      <c r="L1176" s="8">
        <v>1020750739.04</v>
      </c>
      <c r="M1176" s="8">
        <v>1202520547</v>
      </c>
      <c r="N1176" s="106">
        <v>84.88</v>
      </c>
      <c r="O1176" s="94" t="s">
        <v>7</v>
      </c>
      <c r="P1176" s="3"/>
    </row>
    <row r="1177" spans="1:16" ht="16.5" customHeight="1">
      <c r="A1177" s="3"/>
      <c r="B1177" s="7" t="s">
        <v>136</v>
      </c>
      <c r="C1177" s="1" t="s">
        <v>303</v>
      </c>
      <c r="E1177" s="1" t="s">
        <v>325</v>
      </c>
      <c r="F1177" s="1" t="s">
        <v>130</v>
      </c>
      <c r="G1177" s="105" t="s">
        <v>859</v>
      </c>
      <c r="H1177" s="105" t="s">
        <v>455</v>
      </c>
      <c r="I1177" s="1" t="s">
        <v>131</v>
      </c>
      <c r="J1177" s="8">
        <v>1202520547</v>
      </c>
      <c r="K1177" s="8">
        <v>1024504886</v>
      </c>
      <c r="L1177" s="8">
        <v>1020750739.04</v>
      </c>
      <c r="M1177" s="8">
        <v>1202520547</v>
      </c>
      <c r="N1177" s="106">
        <v>84.88</v>
      </c>
      <c r="O1177" s="94" t="s">
        <v>7</v>
      </c>
      <c r="P1177" s="3"/>
    </row>
    <row r="1178" spans="1:16" ht="16.5" customHeight="1">
      <c r="A1178" s="3"/>
      <c r="B1178" s="7" t="s">
        <v>136</v>
      </c>
      <c r="C1178" s="1" t="s">
        <v>303</v>
      </c>
      <c r="E1178" s="1" t="s">
        <v>325</v>
      </c>
      <c r="F1178" s="1" t="s">
        <v>130</v>
      </c>
      <c r="G1178" s="105" t="s">
        <v>859</v>
      </c>
      <c r="H1178" s="105" t="s">
        <v>455</v>
      </c>
      <c r="I1178" s="1" t="s">
        <v>131</v>
      </c>
      <c r="J1178" s="8">
        <v>1202520547</v>
      </c>
      <c r="K1178" s="8">
        <v>1024504886</v>
      </c>
      <c r="L1178" s="8">
        <v>1020750739.04</v>
      </c>
      <c r="M1178" s="8">
        <v>1202520547</v>
      </c>
      <c r="N1178" s="106">
        <v>84.88</v>
      </c>
      <c r="O1178" s="94" t="s">
        <v>7</v>
      </c>
      <c r="P1178" s="3"/>
    </row>
    <row r="1179" spans="1:16" ht="16.5" customHeight="1">
      <c r="A1179" s="3"/>
      <c r="B1179" s="7" t="s">
        <v>136</v>
      </c>
      <c r="C1179" s="1" t="s">
        <v>303</v>
      </c>
      <c r="E1179" s="1" t="s">
        <v>325</v>
      </c>
      <c r="F1179" s="1" t="s">
        <v>130</v>
      </c>
      <c r="G1179" s="105" t="s">
        <v>674</v>
      </c>
      <c r="H1179" s="105" t="s">
        <v>310</v>
      </c>
      <c r="I1179" s="1" t="s">
        <v>131</v>
      </c>
      <c r="J1179" s="8">
        <v>2209828768</v>
      </c>
      <c r="K1179" s="8">
        <v>1527933535</v>
      </c>
      <c r="L1179" s="8">
        <v>1551728353.5</v>
      </c>
      <c r="M1179" s="8">
        <v>2209828768</v>
      </c>
      <c r="N1179" s="106">
        <v>70.22</v>
      </c>
      <c r="O1179" s="94" t="s">
        <v>7</v>
      </c>
      <c r="P1179" s="3"/>
    </row>
    <row r="1180" spans="1:16" ht="16.5" customHeight="1">
      <c r="A1180" s="3"/>
      <c r="B1180" s="7" t="s">
        <v>136</v>
      </c>
      <c r="C1180" s="1" t="s">
        <v>303</v>
      </c>
      <c r="E1180" s="1" t="s">
        <v>325</v>
      </c>
      <c r="F1180" s="1" t="s">
        <v>130</v>
      </c>
      <c r="G1180" s="105" t="s">
        <v>674</v>
      </c>
      <c r="H1180" s="105" t="s">
        <v>311</v>
      </c>
      <c r="I1180" s="1" t="s">
        <v>131</v>
      </c>
      <c r="J1180" s="8">
        <v>241106852</v>
      </c>
      <c r="K1180" s="8">
        <v>206507774</v>
      </c>
      <c r="L1180" s="8">
        <v>205504368.91999999</v>
      </c>
      <c r="M1180" s="8">
        <v>241106852</v>
      </c>
      <c r="N1180" s="106">
        <v>85.23</v>
      </c>
      <c r="O1180" s="94" t="s">
        <v>7</v>
      </c>
      <c r="P1180" s="3"/>
    </row>
    <row r="1181" spans="1:16" ht="16.5" customHeight="1">
      <c r="A1181" s="3"/>
      <c r="B1181" s="7" t="s">
        <v>136</v>
      </c>
      <c r="C1181" s="1" t="s">
        <v>303</v>
      </c>
      <c r="E1181" s="1" t="s">
        <v>325</v>
      </c>
      <c r="F1181" s="1" t="s">
        <v>130</v>
      </c>
      <c r="G1181" s="105" t="s">
        <v>674</v>
      </c>
      <c r="H1181" s="105" t="s">
        <v>311</v>
      </c>
      <c r="I1181" s="1" t="s">
        <v>131</v>
      </c>
      <c r="J1181" s="8">
        <v>241106852</v>
      </c>
      <c r="K1181" s="8">
        <v>206507774</v>
      </c>
      <c r="L1181" s="8">
        <v>205504368.91999999</v>
      </c>
      <c r="M1181" s="8">
        <v>241106852</v>
      </c>
      <c r="N1181" s="106">
        <v>85.23</v>
      </c>
      <c r="O1181" s="94" t="s">
        <v>7</v>
      </c>
      <c r="P1181" s="3"/>
    </row>
    <row r="1182" spans="1:16" ht="16.5" customHeight="1">
      <c r="A1182" s="3"/>
      <c r="B1182" s="7" t="s">
        <v>136</v>
      </c>
      <c r="C1182" s="1" t="s">
        <v>303</v>
      </c>
      <c r="E1182" s="1" t="s">
        <v>325</v>
      </c>
      <c r="F1182" s="1" t="s">
        <v>130</v>
      </c>
      <c r="G1182" s="105" t="s">
        <v>674</v>
      </c>
      <c r="H1182" s="105" t="s">
        <v>311</v>
      </c>
      <c r="I1182" s="1" t="s">
        <v>131</v>
      </c>
      <c r="J1182" s="8">
        <v>241106852</v>
      </c>
      <c r="K1182" s="8">
        <v>206507774</v>
      </c>
      <c r="L1182" s="8">
        <v>205504368.91999999</v>
      </c>
      <c r="M1182" s="8">
        <v>241106852</v>
      </c>
      <c r="N1182" s="106">
        <v>85.23</v>
      </c>
      <c r="O1182" s="94" t="s">
        <v>7</v>
      </c>
      <c r="P1182" s="3"/>
    </row>
    <row r="1183" spans="1:16" ht="16.5" customHeight="1">
      <c r="A1183" s="3"/>
      <c r="B1183" s="7" t="s">
        <v>136</v>
      </c>
      <c r="C1183" s="1" t="s">
        <v>303</v>
      </c>
      <c r="E1183" s="1" t="s">
        <v>325</v>
      </c>
      <c r="F1183" s="1" t="s">
        <v>130</v>
      </c>
      <c r="G1183" s="105" t="s">
        <v>674</v>
      </c>
      <c r="H1183" s="105" t="s">
        <v>312</v>
      </c>
      <c r="I1183" s="1" t="s">
        <v>131</v>
      </c>
      <c r="J1183" s="8">
        <v>440589042</v>
      </c>
      <c r="K1183" s="8">
        <v>310417867</v>
      </c>
      <c r="L1183" s="8">
        <v>315089968.76999998</v>
      </c>
      <c r="M1183" s="8">
        <v>440589042</v>
      </c>
      <c r="N1183" s="106">
        <v>71.52</v>
      </c>
      <c r="O1183" s="94" t="s">
        <v>7</v>
      </c>
      <c r="P1183" s="3"/>
    </row>
    <row r="1184" spans="1:16" ht="16.5" customHeight="1">
      <c r="A1184" s="3"/>
      <c r="B1184" s="7" t="s">
        <v>136</v>
      </c>
      <c r="C1184" s="1" t="s">
        <v>303</v>
      </c>
      <c r="E1184" s="1" t="s">
        <v>325</v>
      </c>
      <c r="F1184" s="1" t="s">
        <v>130</v>
      </c>
      <c r="G1184" s="105" t="s">
        <v>674</v>
      </c>
      <c r="H1184" s="105" t="s">
        <v>313</v>
      </c>
      <c r="I1184" s="1" t="s">
        <v>131</v>
      </c>
      <c r="J1184" s="8">
        <v>299150684</v>
      </c>
      <c r="K1184" s="8">
        <v>211684224</v>
      </c>
      <c r="L1184" s="8">
        <v>209261233.62</v>
      </c>
      <c r="M1184" s="8">
        <v>299150684</v>
      </c>
      <c r="N1184" s="106">
        <v>69.95</v>
      </c>
      <c r="O1184" s="94" t="s">
        <v>7</v>
      </c>
      <c r="P1184" s="3"/>
    </row>
    <row r="1185" spans="1:16" ht="16.5" customHeight="1">
      <c r="A1185" s="3"/>
      <c r="B1185" s="7" t="s">
        <v>136</v>
      </c>
      <c r="C1185" s="1" t="s">
        <v>303</v>
      </c>
      <c r="E1185" s="1" t="s">
        <v>325</v>
      </c>
      <c r="F1185" s="1" t="s">
        <v>130</v>
      </c>
      <c r="G1185" s="105" t="s">
        <v>674</v>
      </c>
      <c r="H1185" s="105" t="s">
        <v>313</v>
      </c>
      <c r="I1185" s="1" t="s">
        <v>131</v>
      </c>
      <c r="J1185" s="8">
        <v>299150684</v>
      </c>
      <c r="K1185" s="8">
        <v>211684224</v>
      </c>
      <c r="L1185" s="8">
        <v>209261233.62</v>
      </c>
      <c r="M1185" s="8">
        <v>299150684</v>
      </c>
      <c r="N1185" s="106">
        <v>69.95</v>
      </c>
      <c r="O1185" s="94" t="s">
        <v>7</v>
      </c>
      <c r="P1185" s="3"/>
    </row>
    <row r="1186" spans="1:16" ht="16.5" customHeight="1">
      <c r="A1186" s="3"/>
      <c r="B1186" s="7" t="s">
        <v>261</v>
      </c>
      <c r="C1186" s="1" t="s">
        <v>303</v>
      </c>
      <c r="E1186" s="1" t="s">
        <v>325</v>
      </c>
      <c r="F1186" s="1" t="s">
        <v>130</v>
      </c>
      <c r="G1186" s="105" t="s">
        <v>675</v>
      </c>
      <c r="H1186" s="105" t="s">
        <v>314</v>
      </c>
      <c r="I1186" s="1" t="s">
        <v>131</v>
      </c>
      <c r="J1186" s="8">
        <v>19715788821</v>
      </c>
      <c r="K1186" s="8">
        <v>10456479555</v>
      </c>
      <c r="L1186" s="8">
        <v>10950836294.700001</v>
      </c>
      <c r="M1186" s="8">
        <v>19715788821</v>
      </c>
      <c r="N1186" s="106">
        <v>55.54</v>
      </c>
      <c r="O1186" s="94" t="s">
        <v>7</v>
      </c>
      <c r="P1186" s="3"/>
    </row>
    <row r="1187" spans="1:16" ht="16.5" customHeight="1">
      <c r="A1187" s="3"/>
      <c r="B1187" s="7" t="s">
        <v>136</v>
      </c>
      <c r="C1187" s="1" t="s">
        <v>303</v>
      </c>
      <c r="E1187" s="1" t="s">
        <v>325</v>
      </c>
      <c r="F1187" s="1" t="s">
        <v>130</v>
      </c>
      <c r="G1187" s="105" t="s">
        <v>630</v>
      </c>
      <c r="H1187" s="105" t="s">
        <v>315</v>
      </c>
      <c r="I1187" s="1" t="s">
        <v>131</v>
      </c>
      <c r="J1187" s="8">
        <v>290136986</v>
      </c>
      <c r="K1187" s="8">
        <v>200019681</v>
      </c>
      <c r="L1187" s="8">
        <v>203019208.74000001</v>
      </c>
      <c r="M1187" s="8">
        <v>290136986</v>
      </c>
      <c r="N1187" s="106">
        <v>69.97</v>
      </c>
      <c r="O1187" s="94" t="s">
        <v>7</v>
      </c>
      <c r="P1187" s="3"/>
    </row>
    <row r="1188" spans="1:16" ht="16.5" customHeight="1">
      <c r="A1188" s="3"/>
      <c r="B1188" s="7" t="s">
        <v>136</v>
      </c>
      <c r="C1188" s="1" t="s">
        <v>303</v>
      </c>
      <c r="E1188" s="1" t="s">
        <v>325</v>
      </c>
      <c r="F1188" s="1" t="s">
        <v>130</v>
      </c>
      <c r="G1188" s="105" t="s">
        <v>630</v>
      </c>
      <c r="H1188" s="105" t="s">
        <v>285</v>
      </c>
      <c r="I1188" s="1" t="s">
        <v>131</v>
      </c>
      <c r="J1188" s="8">
        <v>138057534</v>
      </c>
      <c r="K1188" s="8">
        <v>110218442</v>
      </c>
      <c r="L1188" s="8">
        <v>111871270.2</v>
      </c>
      <c r="M1188" s="8">
        <v>138057534</v>
      </c>
      <c r="N1188" s="106">
        <v>81.03</v>
      </c>
      <c r="O1188" s="94" t="s">
        <v>7</v>
      </c>
      <c r="P1188" s="3"/>
    </row>
    <row r="1189" spans="1:16" ht="16.5" customHeight="1">
      <c r="A1189" s="3"/>
      <c r="B1189" s="7" t="s">
        <v>136</v>
      </c>
      <c r="C1189" s="1" t="s">
        <v>303</v>
      </c>
      <c r="E1189" s="1" t="s">
        <v>325</v>
      </c>
      <c r="F1189" s="1" t="s">
        <v>130</v>
      </c>
      <c r="G1189" s="105" t="s">
        <v>630</v>
      </c>
      <c r="H1189" s="105" t="s">
        <v>285</v>
      </c>
      <c r="I1189" s="1" t="s">
        <v>131</v>
      </c>
      <c r="J1189" s="8">
        <v>138057534</v>
      </c>
      <c r="K1189" s="8">
        <v>110218442</v>
      </c>
      <c r="L1189" s="8">
        <v>111871270.2</v>
      </c>
      <c r="M1189" s="8">
        <v>138057534</v>
      </c>
      <c r="N1189" s="106">
        <v>81.03</v>
      </c>
      <c r="O1189" s="94" t="s">
        <v>7</v>
      </c>
      <c r="P1189" s="3"/>
    </row>
    <row r="1190" spans="1:16" ht="16.5" customHeight="1">
      <c r="A1190" s="3"/>
      <c r="B1190" s="7" t="s">
        <v>136</v>
      </c>
      <c r="C1190" s="1" t="s">
        <v>303</v>
      </c>
      <c r="E1190" s="1" t="s">
        <v>325</v>
      </c>
      <c r="F1190" s="1" t="s">
        <v>130</v>
      </c>
      <c r="G1190" s="105" t="s">
        <v>630</v>
      </c>
      <c r="H1190" s="105" t="s">
        <v>268</v>
      </c>
      <c r="I1190" s="1" t="s">
        <v>131</v>
      </c>
      <c r="J1190" s="8">
        <v>114341095</v>
      </c>
      <c r="K1190" s="8">
        <v>100669887</v>
      </c>
      <c r="L1190" s="8">
        <v>102130113.16</v>
      </c>
      <c r="M1190" s="8">
        <v>114341095</v>
      </c>
      <c r="N1190" s="106">
        <v>89.32</v>
      </c>
      <c r="O1190" s="94" t="s">
        <v>7</v>
      </c>
      <c r="P1190" s="3"/>
    </row>
    <row r="1191" spans="1:16" ht="16.5" customHeight="1">
      <c r="A1191" s="3"/>
      <c r="B1191" s="7" t="s">
        <v>136</v>
      </c>
      <c r="C1191" s="1" t="s">
        <v>303</v>
      </c>
      <c r="E1191" s="1" t="s">
        <v>325</v>
      </c>
      <c r="F1191" s="1" t="s">
        <v>130</v>
      </c>
      <c r="G1191" s="105" t="s">
        <v>630</v>
      </c>
      <c r="H1191" s="105" t="s">
        <v>316</v>
      </c>
      <c r="I1191" s="1" t="s">
        <v>131</v>
      </c>
      <c r="J1191" s="8">
        <v>116657534</v>
      </c>
      <c r="K1191" s="8">
        <v>100722404</v>
      </c>
      <c r="L1191" s="8">
        <v>102157434.67</v>
      </c>
      <c r="M1191" s="8">
        <v>116657534</v>
      </c>
      <c r="N1191" s="106">
        <v>87.57</v>
      </c>
      <c r="O1191" s="94" t="s">
        <v>7</v>
      </c>
      <c r="P1191" s="3"/>
    </row>
    <row r="1192" spans="1:16" ht="16.5" customHeight="1">
      <c r="A1192" s="3"/>
      <c r="B1192" s="7" t="s">
        <v>136</v>
      </c>
      <c r="C1192" s="1" t="s">
        <v>303</v>
      </c>
      <c r="E1192" s="1" t="s">
        <v>325</v>
      </c>
      <c r="F1192" s="1" t="s">
        <v>130</v>
      </c>
      <c r="G1192" s="105" t="s">
        <v>860</v>
      </c>
      <c r="H1192" s="105" t="s">
        <v>296</v>
      </c>
      <c r="I1192" s="1" t="s">
        <v>131</v>
      </c>
      <c r="J1192" s="8">
        <v>1202520547</v>
      </c>
      <c r="K1192" s="8">
        <v>1025372691</v>
      </c>
      <c r="L1192" s="8">
        <v>1015712483.6900001</v>
      </c>
      <c r="M1192" s="8">
        <v>1202520547</v>
      </c>
      <c r="N1192" s="106">
        <v>84.47</v>
      </c>
      <c r="O1192" s="94" t="s">
        <v>7</v>
      </c>
      <c r="P1192" s="3"/>
    </row>
    <row r="1193" spans="1:16" ht="16.5" customHeight="1">
      <c r="A1193" s="3"/>
      <c r="B1193" s="7" t="s">
        <v>136</v>
      </c>
      <c r="C1193" s="1" t="s">
        <v>303</v>
      </c>
      <c r="E1193" s="1" t="s">
        <v>325</v>
      </c>
      <c r="F1193" s="1" t="s">
        <v>130</v>
      </c>
      <c r="G1193" s="105" t="s">
        <v>860</v>
      </c>
      <c r="H1193" s="105" t="s">
        <v>296</v>
      </c>
      <c r="I1193" s="1" t="s">
        <v>131</v>
      </c>
      <c r="J1193" s="8">
        <v>1202520547</v>
      </c>
      <c r="K1193" s="8">
        <v>1025372691</v>
      </c>
      <c r="L1193" s="8">
        <v>1015712483.6900001</v>
      </c>
      <c r="M1193" s="8">
        <v>1202520547</v>
      </c>
      <c r="N1193" s="106">
        <v>84.47</v>
      </c>
      <c r="O1193" s="94" t="s">
        <v>7</v>
      </c>
      <c r="P1193" s="3"/>
    </row>
    <row r="1194" spans="1:16" ht="16.5" customHeight="1">
      <c r="A1194" s="3"/>
      <c r="B1194" s="7" t="s">
        <v>136</v>
      </c>
      <c r="C1194" s="1" t="s">
        <v>303</v>
      </c>
      <c r="E1194" s="1" t="s">
        <v>325</v>
      </c>
      <c r="F1194" s="1" t="s">
        <v>130</v>
      </c>
      <c r="G1194" s="105" t="s">
        <v>860</v>
      </c>
      <c r="H1194" s="105" t="s">
        <v>296</v>
      </c>
      <c r="I1194" s="1" t="s">
        <v>131</v>
      </c>
      <c r="J1194" s="8">
        <v>1202520547</v>
      </c>
      <c r="K1194" s="8">
        <v>1025372691</v>
      </c>
      <c r="L1194" s="8">
        <v>1015712483.6900001</v>
      </c>
      <c r="M1194" s="8">
        <v>1202520547</v>
      </c>
      <c r="N1194" s="106">
        <v>84.47</v>
      </c>
      <c r="O1194" s="94" t="s">
        <v>7</v>
      </c>
      <c r="P1194" s="3"/>
    </row>
    <row r="1195" spans="1:16" ht="16.5" customHeight="1">
      <c r="A1195" s="3"/>
      <c r="B1195" s="7" t="s">
        <v>136</v>
      </c>
      <c r="C1195" s="1" t="s">
        <v>303</v>
      </c>
      <c r="E1195" s="1" t="s">
        <v>325</v>
      </c>
      <c r="F1195" s="1" t="s">
        <v>130</v>
      </c>
      <c r="G1195" s="105" t="s">
        <v>860</v>
      </c>
      <c r="H1195" s="105" t="s">
        <v>296</v>
      </c>
      <c r="I1195" s="1" t="s">
        <v>131</v>
      </c>
      <c r="J1195" s="8">
        <v>1202520547</v>
      </c>
      <c r="K1195" s="8">
        <v>1025372691</v>
      </c>
      <c r="L1195" s="8">
        <v>1015712483.6900001</v>
      </c>
      <c r="M1195" s="8">
        <v>1202520547</v>
      </c>
      <c r="N1195" s="106">
        <v>84.47</v>
      </c>
      <c r="O1195" s="94" t="s">
        <v>7</v>
      </c>
      <c r="P1195" s="3"/>
    </row>
    <row r="1196" spans="1:16" ht="16.5" customHeight="1">
      <c r="A1196" s="3"/>
      <c r="B1196" s="7" t="s">
        <v>136</v>
      </c>
      <c r="C1196" s="1" t="s">
        <v>303</v>
      </c>
      <c r="E1196" s="1" t="s">
        <v>325</v>
      </c>
      <c r="F1196" s="1" t="s">
        <v>130</v>
      </c>
      <c r="G1196" s="105" t="s">
        <v>860</v>
      </c>
      <c r="H1196" s="105" t="s">
        <v>296</v>
      </c>
      <c r="I1196" s="1" t="s">
        <v>131</v>
      </c>
      <c r="J1196" s="8">
        <v>1202520547</v>
      </c>
      <c r="K1196" s="8">
        <v>1025372691</v>
      </c>
      <c r="L1196" s="8">
        <v>1015712483.6900001</v>
      </c>
      <c r="M1196" s="8">
        <v>1202520547</v>
      </c>
      <c r="N1196" s="106">
        <v>84.47</v>
      </c>
      <c r="O1196" s="94" t="s">
        <v>7</v>
      </c>
      <c r="P1196" s="3"/>
    </row>
    <row r="1197" spans="1:16" ht="16.5" customHeight="1">
      <c r="A1197" s="3"/>
      <c r="B1197" s="7" t="s">
        <v>136</v>
      </c>
      <c r="C1197" s="1" t="s">
        <v>303</v>
      </c>
      <c r="E1197" s="1" t="s">
        <v>325</v>
      </c>
      <c r="F1197" s="1" t="s">
        <v>130</v>
      </c>
      <c r="G1197" s="105" t="s">
        <v>547</v>
      </c>
      <c r="H1197" s="105" t="s">
        <v>296</v>
      </c>
      <c r="I1197" s="1" t="s">
        <v>131</v>
      </c>
      <c r="J1197" s="8">
        <v>1202520547</v>
      </c>
      <c r="K1197" s="8">
        <v>1026482039</v>
      </c>
      <c r="L1197" s="8">
        <v>1015933713.22</v>
      </c>
      <c r="M1197" s="8">
        <v>1202520547</v>
      </c>
      <c r="N1197" s="106">
        <v>84.48</v>
      </c>
      <c r="O1197" s="94" t="s">
        <v>7</v>
      </c>
      <c r="P1197" s="3"/>
    </row>
    <row r="1198" spans="1:16" ht="16.5" customHeight="1">
      <c r="A1198" s="3"/>
      <c r="B1198" s="7" t="s">
        <v>136</v>
      </c>
      <c r="C1198" s="1" t="s">
        <v>303</v>
      </c>
      <c r="E1198" s="1" t="s">
        <v>325</v>
      </c>
      <c r="F1198" s="1" t="s">
        <v>130</v>
      </c>
      <c r="G1198" s="105" t="s">
        <v>659</v>
      </c>
      <c r="H1198" s="105" t="s">
        <v>317</v>
      </c>
      <c r="I1198" s="1" t="s">
        <v>131</v>
      </c>
      <c r="J1198" s="8">
        <v>312739726</v>
      </c>
      <c r="K1198" s="8">
        <v>250612049</v>
      </c>
      <c r="L1198" s="8">
        <v>250269919.74000001</v>
      </c>
      <c r="M1198" s="8">
        <v>312739726</v>
      </c>
      <c r="N1198" s="106">
        <v>80.02</v>
      </c>
      <c r="O1198" s="94" t="s">
        <v>7</v>
      </c>
      <c r="P1198" s="3"/>
    </row>
    <row r="1199" spans="1:16" ht="16.5" customHeight="1">
      <c r="A1199" s="3"/>
      <c r="B1199" s="7" t="s">
        <v>136</v>
      </c>
      <c r="C1199" s="1" t="s">
        <v>303</v>
      </c>
      <c r="E1199" s="1" t="s">
        <v>325</v>
      </c>
      <c r="F1199" s="1" t="s">
        <v>130</v>
      </c>
      <c r="G1199" s="105" t="s">
        <v>510</v>
      </c>
      <c r="H1199" s="105" t="s">
        <v>309</v>
      </c>
      <c r="I1199" s="1" t="s">
        <v>131</v>
      </c>
      <c r="J1199" s="8">
        <v>175804109</v>
      </c>
      <c r="K1199" s="8">
        <v>149998279</v>
      </c>
      <c r="L1199" s="8">
        <v>150517893.65000001</v>
      </c>
      <c r="M1199" s="8">
        <v>175804109</v>
      </c>
      <c r="N1199" s="106">
        <v>85.62</v>
      </c>
      <c r="O1199" s="94" t="s">
        <v>7</v>
      </c>
      <c r="P1199" s="3"/>
    </row>
    <row r="1200" spans="1:16" ht="16.5" customHeight="1">
      <c r="A1200" s="3"/>
      <c r="B1200" s="7" t="s">
        <v>136</v>
      </c>
      <c r="C1200" s="1" t="s">
        <v>303</v>
      </c>
      <c r="E1200" s="1" t="s">
        <v>325</v>
      </c>
      <c r="F1200" s="1" t="s">
        <v>130</v>
      </c>
      <c r="G1200" s="105" t="s">
        <v>510</v>
      </c>
      <c r="H1200" s="105" t="s">
        <v>318</v>
      </c>
      <c r="I1200" s="1" t="s">
        <v>131</v>
      </c>
      <c r="J1200" s="8">
        <v>229684932</v>
      </c>
      <c r="K1200" s="8">
        <v>202222049</v>
      </c>
      <c r="L1200" s="8">
        <v>207838818.06</v>
      </c>
      <c r="M1200" s="8">
        <v>229684932</v>
      </c>
      <c r="N1200" s="106">
        <v>90.49</v>
      </c>
      <c r="O1200" s="94" t="s">
        <v>7</v>
      </c>
      <c r="P1200" s="3"/>
    </row>
    <row r="1201" spans="1:16" ht="16.5" customHeight="1">
      <c r="A1201" s="3"/>
      <c r="B1201" s="7" t="s">
        <v>136</v>
      </c>
      <c r="C1201" s="1" t="s">
        <v>303</v>
      </c>
      <c r="E1201" s="1" t="s">
        <v>325</v>
      </c>
      <c r="F1201" s="1" t="s">
        <v>130</v>
      </c>
      <c r="G1201" s="105" t="s">
        <v>810</v>
      </c>
      <c r="H1201" s="105" t="s">
        <v>440</v>
      </c>
      <c r="I1201" s="1" t="s">
        <v>131</v>
      </c>
      <c r="J1201" s="8">
        <v>157639723</v>
      </c>
      <c r="K1201" s="8">
        <v>149504195</v>
      </c>
      <c r="L1201" s="8">
        <v>150783428.41999999</v>
      </c>
      <c r="M1201" s="8">
        <v>157639723</v>
      </c>
      <c r="N1201" s="106">
        <v>95.65</v>
      </c>
      <c r="O1201" s="94" t="s">
        <v>7</v>
      </c>
      <c r="P1201" s="3"/>
    </row>
    <row r="1202" spans="1:16" ht="16.5" customHeight="1">
      <c r="A1202" s="3"/>
      <c r="B1202" s="7" t="s">
        <v>138</v>
      </c>
      <c r="C1202" s="1" t="s">
        <v>303</v>
      </c>
      <c r="E1202" s="1" t="s">
        <v>325</v>
      </c>
      <c r="F1202" s="1" t="s">
        <v>130</v>
      </c>
      <c r="G1202" s="105" t="s">
        <v>833</v>
      </c>
      <c r="H1202" s="105" t="s">
        <v>192</v>
      </c>
      <c r="I1202" s="1" t="s">
        <v>131</v>
      </c>
      <c r="J1202" s="8">
        <v>3616164379</v>
      </c>
      <c r="K1202" s="8">
        <v>2565445203</v>
      </c>
      <c r="L1202" s="8">
        <v>2531440594.8800001</v>
      </c>
      <c r="M1202" s="8">
        <v>3616164379</v>
      </c>
      <c r="N1202" s="106">
        <v>70</v>
      </c>
      <c r="O1202" s="94" t="s">
        <v>7</v>
      </c>
      <c r="P1202" s="3"/>
    </row>
    <row r="1203" spans="1:16" ht="16.5" customHeight="1">
      <c r="A1203" s="3"/>
      <c r="B1203" s="7" t="s">
        <v>261</v>
      </c>
      <c r="C1203" s="1" t="s">
        <v>303</v>
      </c>
      <c r="E1203" s="1" t="s">
        <v>325</v>
      </c>
      <c r="F1203" s="1" t="s">
        <v>130</v>
      </c>
      <c r="G1203" s="105" t="s">
        <v>676</v>
      </c>
      <c r="H1203" s="105" t="s">
        <v>314</v>
      </c>
      <c r="I1203" s="1" t="s">
        <v>131</v>
      </c>
      <c r="J1203" s="8">
        <v>8629113644</v>
      </c>
      <c r="K1203" s="8">
        <v>4550000000</v>
      </c>
      <c r="L1203" s="8">
        <v>4602148329.7200003</v>
      </c>
      <c r="M1203" s="8">
        <v>8629113644</v>
      </c>
      <c r="N1203" s="106">
        <v>53.33</v>
      </c>
      <c r="O1203" s="94" t="s">
        <v>7</v>
      </c>
      <c r="P1203" s="3"/>
    </row>
    <row r="1204" spans="1:16" ht="16.5" customHeight="1">
      <c r="A1204" s="3"/>
      <c r="B1204" s="7" t="s">
        <v>136</v>
      </c>
      <c r="C1204" s="1" t="s">
        <v>303</v>
      </c>
      <c r="E1204" s="1" t="s">
        <v>325</v>
      </c>
      <c r="F1204" s="1" t="s">
        <v>130</v>
      </c>
      <c r="G1204" s="105" t="s">
        <v>644</v>
      </c>
      <c r="H1204" s="105" t="s">
        <v>319</v>
      </c>
      <c r="I1204" s="1" t="s">
        <v>131</v>
      </c>
      <c r="J1204" s="8">
        <v>120136987</v>
      </c>
      <c r="K1204" s="8">
        <v>100622633</v>
      </c>
      <c r="L1204" s="8">
        <v>100922596.95</v>
      </c>
      <c r="M1204" s="8">
        <v>120136987</v>
      </c>
      <c r="N1204" s="106">
        <v>84.01</v>
      </c>
      <c r="O1204" s="94" t="s">
        <v>7</v>
      </c>
      <c r="P1204" s="3"/>
    </row>
    <row r="1205" spans="1:16" ht="16.5" customHeight="1">
      <c r="A1205" s="3"/>
      <c r="B1205" s="7"/>
      <c r="C1205" s="1" t="s">
        <v>303</v>
      </c>
      <c r="E1205" s="1" t="s">
        <v>325</v>
      </c>
      <c r="F1205" s="1" t="s">
        <v>130</v>
      </c>
      <c r="G1205" s="105" t="s">
        <v>549</v>
      </c>
      <c r="H1205" s="105" t="s">
        <v>195</v>
      </c>
      <c r="I1205" s="1" t="s">
        <v>131</v>
      </c>
      <c r="J1205" s="8">
        <v>193830136</v>
      </c>
      <c r="K1205" s="8">
        <v>163070124</v>
      </c>
      <c r="L1205" s="8">
        <v>163487407.03</v>
      </c>
      <c r="M1205" s="8">
        <v>193830136</v>
      </c>
      <c r="N1205" s="106">
        <v>84.35</v>
      </c>
      <c r="O1205" s="94" t="s">
        <v>7</v>
      </c>
      <c r="P1205" s="3"/>
    </row>
    <row r="1206" spans="1:16" ht="16.5" customHeight="1" thickBot="1">
      <c r="B1206" s="9"/>
      <c r="C1206" s="10"/>
      <c r="D1206" s="10"/>
      <c r="E1206" s="10"/>
      <c r="F1206" s="10"/>
      <c r="G1206" s="158" t="s">
        <v>456</v>
      </c>
      <c r="H1206" s="158"/>
      <c r="I1206" s="158"/>
      <c r="J1206" s="159">
        <f>SUM(J688:J1205)</f>
        <v>1106302459048.98</v>
      </c>
      <c r="K1206" s="159">
        <f t="shared" ref="K1206:M1206" si="1">SUM(K688:K1205)</f>
        <v>766376538035</v>
      </c>
      <c r="L1206" s="159">
        <f t="shared" si="1"/>
        <v>772408439739.86963</v>
      </c>
      <c r="M1206" s="159">
        <f t="shared" si="1"/>
        <v>1106302459048.98</v>
      </c>
      <c r="N1206" s="10"/>
      <c r="O1206" s="97"/>
    </row>
    <row r="1207" spans="1:16" ht="16.5" customHeight="1" thickTop="1"/>
  </sheetData>
  <autoFilter ref="A170:P677" xr:uid="{53559F1F-5BCE-4180-B248-66A699A01F7D}"/>
  <sortState xmlns:xlrd2="http://schemas.microsoft.com/office/spreadsheetml/2017/richdata2" ref="B105:D109">
    <sortCondition descending="1" ref="C105:C109"/>
  </sortState>
  <mergeCells count="44">
    <mergeCell ref="B46:F48"/>
    <mergeCell ref="B72:F72"/>
    <mergeCell ref="B73:F74"/>
    <mergeCell ref="B75:F75"/>
    <mergeCell ref="B49:F50"/>
    <mergeCell ref="B68:I70"/>
    <mergeCell ref="B15:F15"/>
    <mergeCell ref="B16:F39"/>
    <mergeCell ref="B40:F40"/>
    <mergeCell ref="B41:F43"/>
    <mergeCell ref="B44:F44"/>
    <mergeCell ref="B2:F2"/>
    <mergeCell ref="B3:F3"/>
    <mergeCell ref="B4:F4"/>
    <mergeCell ref="B6:F12"/>
    <mergeCell ref="B13:F13"/>
    <mergeCell ref="B681:O681"/>
    <mergeCell ref="B682:O682"/>
    <mergeCell ref="B683:O683"/>
    <mergeCell ref="B168:O169"/>
    <mergeCell ref="B80:F82"/>
    <mergeCell ref="B85:C85"/>
    <mergeCell ref="B120:F120"/>
    <mergeCell ref="B76:F77"/>
    <mergeCell ref="B79:F79"/>
    <mergeCell ref="B51:F52"/>
    <mergeCell ref="B53:F54"/>
    <mergeCell ref="B57:F58"/>
    <mergeCell ref="B685:O686"/>
    <mergeCell ref="B684:O684"/>
    <mergeCell ref="B55:F55"/>
    <mergeCell ref="B56:F56"/>
    <mergeCell ref="B112:F112"/>
    <mergeCell ref="B113:F113"/>
    <mergeCell ref="B86:C86"/>
    <mergeCell ref="B88:F88"/>
    <mergeCell ref="B84:C84"/>
    <mergeCell ref="B122:F123"/>
    <mergeCell ref="B129:F130"/>
    <mergeCell ref="B134:F135"/>
    <mergeCell ref="B144:F145"/>
    <mergeCell ref="B100:F100"/>
    <mergeCell ref="B101:F102"/>
    <mergeCell ref="B119:F119"/>
  </mergeCells>
  <hyperlinks>
    <hyperlink ref="A1" location="INDICE!A1" display="INDICE" xr:uid="{CB5ECB27-FBF2-4125-B78C-C37A541B8A8B}"/>
  </hyperlinks>
  <pageMargins left="0.7" right="0.7" top="0.75" bottom="0.75" header="0.3" footer="0.3"/>
  <pageSetup orientation="portrait" r:id="rId1"/>
  <ignoredErrors>
    <ignoredError sqref="D86:E86" formulaRange="1"/>
    <ignoredError sqref="N171:N676" numberStoredAsText="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+fDTo34k0BEA2ZPz4mvoQQpJUFwBkHKSuHFSV0ysZtY=</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0wT50ePbe1vd/cH1+mWciNVDowBEEQuMnfgNBALEK50=</DigestValue>
    </Reference>
  </SignedInfo>
  <SignatureValue>OdZYZkdClf06krahGZLPB8WYGz/MxER/ULF9cBSl1Sq0kQCsTqBJXjSt/ExJBgZ/ePU9A5APWWkA
CYEMKXsdGMhWH61e2subLxBkgYPwnTpTpVIwMEMxVLdi4yV7lzsTzqpYSt8eIRtPDmzxNrzCNWc0
xGxz7KDVwFzuSKS+qWSV/7dENdj+D5UWIMZLYxmbm8ZppZiqI8AlMgMNyehF5qCx6UWiWdqJfu1H
rIxJ3q1jikXOODywH2Yjrjsn/9gadk6x4QINjRrxRPqF7ez2Bmr0yW1vpik+O0sW7KlQxsGaaUv3
bJA3wTsWl88hDc8/ZlQ4PKr9+zHKHR0aNLZwHw==</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dTcuuBaDBvrwCjtkNo6YsomexGt9bAhNCcb+rYvCwlU=</DigestValue>
      </Reference>
      <Reference URI="/xl/printerSettings/printerSettings1.bin?ContentType=application/vnd.openxmlformats-officedocument.spreadsheetml.printerSettings">
        <DigestMethod Algorithm="http://www.w3.org/2001/04/xmlenc#sha256"/>
        <DigestValue>AH9y18M9oiRVb3hAE4Hqeb9cpZ00CjFkkE0iwzqSzDY=</DigestValue>
      </Reference>
      <Reference URI="/xl/printerSettings/printerSettings2.bin?ContentType=application/vnd.openxmlformats-officedocument.spreadsheetml.printerSettings">
        <DigestMethod Algorithm="http://www.w3.org/2001/04/xmlenc#sha256"/>
        <DigestValue>nm63OpBw5z/QR70QvjLzWivPhnkE3diwtd2bl2r2piM=</DigestValue>
      </Reference>
      <Reference URI="/xl/printerSettings/printerSettings3.bin?ContentType=application/vnd.openxmlformats-officedocument.spreadsheetml.printerSettings">
        <DigestMethod Algorithm="http://www.w3.org/2001/04/xmlenc#sha256"/>
        <DigestValue>UYmPzASXC59m43P6m96AIGO4KjYcYQ21FqAgDyYenmc=</DigestValue>
      </Reference>
      <Reference URI="/xl/printerSettings/printerSettings4.bin?ContentType=application/vnd.openxmlformats-officedocument.spreadsheetml.printerSettings">
        <DigestMethod Algorithm="http://www.w3.org/2001/04/xmlenc#sha256"/>
        <DigestValue>nm63OpBw5z/QR70QvjLzWivPhnkE3diwtd2bl2r2piM=</DigestValue>
      </Reference>
      <Reference URI="/xl/sharedStrings.xml?ContentType=application/vnd.openxmlformats-officedocument.spreadsheetml.sharedStrings+xml">
        <DigestMethod Algorithm="http://www.w3.org/2001/04/xmlenc#sha256"/>
        <DigestValue>Lj2FBe/PFUna8f5r1oU/eQi9HGeVMVX8hU0yaW6YbYI=</DigestValue>
      </Reference>
      <Reference URI="/xl/styles.xml?ContentType=application/vnd.openxmlformats-officedocument.spreadsheetml.styles+xml">
        <DigestMethod Algorithm="http://www.w3.org/2001/04/xmlenc#sha256"/>
        <DigestValue>Xd1eDtWuWm8NhPGF1rKfC9Vl6hC6wn2DgiZ4QiHpZDg=</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YcMDhY9iRkeQf9Dmp6RXviVM2gkB78XZRcTBnGdWEhs=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uAIahSeRERiMDLt/OlEakauQCH50SySdB+LqAUCgA1s=</DigestValue>
      </Reference>
      <Reference URI="/xl/worksheets/sheet2.xml?ContentType=application/vnd.openxmlformats-officedocument.spreadsheetml.worksheet+xml">
        <DigestMethod Algorithm="http://www.w3.org/2001/04/xmlenc#sha256"/>
        <DigestValue>bNo0G0sUtoK9CWXkeFfAz1/31o8rhy3Ke74Peh4ddqU=</DigestValue>
      </Reference>
      <Reference URI="/xl/worksheets/sheet3.xml?ContentType=application/vnd.openxmlformats-officedocument.spreadsheetml.worksheet+xml">
        <DigestMethod Algorithm="http://www.w3.org/2001/04/xmlenc#sha256"/>
        <DigestValue>5z861EtMKHEJv58kJvQyQFiE9ccOzNo8/OSpUh7/jnU=</DigestValue>
      </Reference>
      <Reference URI="/xl/worksheets/sheet4.xml?ContentType=application/vnd.openxmlformats-officedocument.spreadsheetml.worksheet+xml">
        <DigestMethod Algorithm="http://www.w3.org/2001/04/xmlenc#sha256"/>
        <DigestValue>xy4L4efNCn+4JlFj2J+X6L27A/u8meZZpuHS8UfBzec=</DigestValue>
      </Reference>
      <Reference URI="/xl/worksheets/sheet5.xml?ContentType=application/vnd.openxmlformats-officedocument.spreadsheetml.worksheet+xml">
        <DigestMethod Algorithm="http://www.w3.org/2001/04/xmlenc#sha256"/>
        <DigestValue>jBxTBKLTuMycvfUEBItUhEmtvU22sTqOW9ADaptPDVo=</DigestValue>
      </Reference>
    </Manifest>
    <SignatureProperties>
      <SignatureProperty Id="idSignatureTime" Target="#idPackageSignature">
        <mdssi:SignatureTime xmlns:mdssi="http://schemas.openxmlformats.org/package/2006/digital-signature">
          <mdssi:Format>YYYY-MM-DDThh:mm:ssTZD</mdssi:Format>
          <mdssi:Value>2025-08-14T20:06:37Z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2025-08-14T20:06:37Z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tVNmDMmEUZm5SnKCsoHBBwEnezPVEHgDotpXjoDs0Kg=</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CjKHDLx7yZusJnSA+5tzVqXlInlB1+N092vp2zD7ekA=</DigestValue>
    </Reference>
  </SignedInfo>
  <SignatureValue>S/KXO+Xx3NdaKpFD9u/oMABe9Q6c4rdXgCAaG1iGmtYKjFC5c8pInY3EveD2pgto4FM+gP9xkTGN
UQor9XTZf+KxCAi0oxjlG4F2YKsH8CNAqX2kg4BElDcFeafT4+RrT7lUEacC42Ku1hQKute9iuy5
ipeWe/XEAWq83SRwJ7vXT//fboyMSiUdF2CYMCwKlSaRNEBlxEkqKO47cpB26FZKNNQazDCZT+EQ
ObDetc2wcJAV0aTmWdO9JUy140lveSXj6qKHxTEWOySAZES+dbgCKyFLIEQru3OPBCjCMbBNTYYV
AXeago743r5I3iL12Od2hHykxWcbjoXBwlnTEw==</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dTcuuBaDBvrwCjtkNo6YsomexGt9bAhNCcb+rYvCwlU=</DigestValue>
      </Reference>
      <Reference URI="/xl/printerSettings/printerSettings1.bin?ContentType=application/vnd.openxmlformats-officedocument.spreadsheetml.printerSettings">
        <DigestMethod Algorithm="http://www.w3.org/2001/04/xmlenc#sha256"/>
        <DigestValue>AH9y18M9oiRVb3hAE4Hqeb9cpZ00CjFkkE0iwzqSzDY=</DigestValue>
      </Reference>
      <Reference URI="/xl/printerSettings/printerSettings2.bin?ContentType=application/vnd.openxmlformats-officedocument.spreadsheetml.printerSettings">
        <DigestMethod Algorithm="http://www.w3.org/2001/04/xmlenc#sha256"/>
        <DigestValue>nm63OpBw5z/QR70QvjLzWivPhnkE3diwtd2bl2r2piM=</DigestValue>
      </Reference>
      <Reference URI="/xl/printerSettings/printerSettings3.bin?ContentType=application/vnd.openxmlformats-officedocument.spreadsheetml.printerSettings">
        <DigestMethod Algorithm="http://www.w3.org/2001/04/xmlenc#sha256"/>
        <DigestValue>UYmPzASXC59m43P6m96AIGO4KjYcYQ21FqAgDyYenmc=</DigestValue>
      </Reference>
      <Reference URI="/xl/printerSettings/printerSettings4.bin?ContentType=application/vnd.openxmlformats-officedocument.spreadsheetml.printerSettings">
        <DigestMethod Algorithm="http://www.w3.org/2001/04/xmlenc#sha256"/>
        <DigestValue>nm63OpBw5z/QR70QvjLzWivPhnkE3diwtd2bl2r2piM=</DigestValue>
      </Reference>
      <Reference URI="/xl/sharedStrings.xml?ContentType=application/vnd.openxmlformats-officedocument.spreadsheetml.sharedStrings+xml">
        <DigestMethod Algorithm="http://www.w3.org/2001/04/xmlenc#sha256"/>
        <DigestValue>Lj2FBe/PFUna8f5r1oU/eQi9HGeVMVX8hU0yaW6YbYI=</DigestValue>
      </Reference>
      <Reference URI="/xl/styles.xml?ContentType=application/vnd.openxmlformats-officedocument.spreadsheetml.styles+xml">
        <DigestMethod Algorithm="http://www.w3.org/2001/04/xmlenc#sha256"/>
        <DigestValue>Xd1eDtWuWm8NhPGF1rKfC9Vl6hC6wn2DgiZ4QiHpZDg=</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YcMDhY9iRkeQf9Dmp6RXviVM2gkB78XZRcTBnGdWEhs=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uAIahSeRERiMDLt/OlEakauQCH50SySdB+LqAUCgA1s=</DigestValue>
      </Reference>
      <Reference URI="/xl/worksheets/sheet2.xml?ContentType=application/vnd.openxmlformats-officedocument.spreadsheetml.worksheet+xml">
        <DigestMethod Algorithm="http://www.w3.org/2001/04/xmlenc#sha256"/>
        <DigestValue>bNo0G0sUtoK9CWXkeFfAz1/31o8rhy3Ke74Peh4ddqU=</DigestValue>
      </Reference>
      <Reference URI="/xl/worksheets/sheet3.xml?ContentType=application/vnd.openxmlformats-officedocument.spreadsheetml.worksheet+xml">
        <DigestMethod Algorithm="http://www.w3.org/2001/04/xmlenc#sha256"/>
        <DigestValue>5z861EtMKHEJv58kJvQyQFiE9ccOzNo8/OSpUh7/jnU=</DigestValue>
      </Reference>
      <Reference URI="/xl/worksheets/sheet4.xml?ContentType=application/vnd.openxmlformats-officedocument.spreadsheetml.worksheet+xml">
        <DigestMethod Algorithm="http://www.w3.org/2001/04/xmlenc#sha256"/>
        <DigestValue>xy4L4efNCn+4JlFj2J+X6L27A/u8meZZpuHS8UfBzec=</DigestValue>
      </Reference>
      <Reference URI="/xl/worksheets/sheet5.xml?ContentType=application/vnd.openxmlformats-officedocument.spreadsheetml.worksheet+xml">
        <DigestMethod Algorithm="http://www.w3.org/2001/04/xmlenc#sha256"/>
        <DigestValue>jBxTBKLTuMycvfUEBItUhEmtvU22sTqOW9ADaptPDVo=</DigestValue>
      </Reference>
    </Manifest>
    <SignatureProperties>
      <SignatureProperty Id="idSignatureTime" Target="#idPackageSignature">
        <mdssi:SignatureTime xmlns:mdssi="http://schemas.openxmlformats.org/package/2006/digital-signature">
          <mdssi:Format>YYYY-MM-DDThh:mm:ssTZD</mdssi:Format>
          <mdssi:Value>2025-08-14T21:02:55Z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2025-08-14T21:02:55Z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C648A7-CD23-4C44-96D3-357EA3E50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24D012-935D-4A79-97DD-D10BDA10A3BA}">
  <ds:schemaRef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e22f4d1c-4a35-40b6-96d5-1a9c7e49af38"/>
    <ds:schemaRef ds:uri="50cd21ce-157e-4cef-a9e1-719e8f6c805e"/>
    <ds:schemaRef ds:uri="http://purl.org/dc/terms/"/>
  </ds:schemaRefs>
</ds:datastoreItem>
</file>

<file path=customXml/itemProps3.xml><?xml version="1.0" encoding="utf-8"?>
<ds:datastoreItem xmlns:ds="http://schemas.openxmlformats.org/officeDocument/2006/customXml" ds:itemID="{B0B3BA9C-C14A-4971-9FC6-7774DC6CF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EVAN</vt:lpstr>
      <vt:lpstr>EFE</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2025-08-14T20:06:03Z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